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chiso\共用キャビネット2\03総務課\★財政係\★令和３年度★\9月　財政状況資料集　２回目追加公表\HP用データ\"/>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目的別歳出決算分析表（住民一人当たりのコスト）" sheetId="17" r:id="rId7"/>
    <sheet name="性質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<sst xmlns="http://schemas.openxmlformats.org/spreadsheetml/2006/main" count="1170" uniqueCount="621">
  <si>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</si>
  <si>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</si>
  <si>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</si>
  <si>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</si>
  <si>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</si>
  <si>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</si>
  <si>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</si>
  <si>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</si>
  <si>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</si>
  <si>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</si>
  <si>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</si>
  <si>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</si>
  <si>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</si>
  <si>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</si>
  <si>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</si>
  <si>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</si>
  <si>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</si>
  <si>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</si>
  <si>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</si>
  <si>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</si>
  <si>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</si>
  <si>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</si>
  <si>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</si>
  <si>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</si>
  <si>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</si>
  <si>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</si>
  <si>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</si>
  <si>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</si>
  <si>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</si>
  <si>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</si>
  <si>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</si>
  <si>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</si>
  <si>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</si>
  <si>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</si>
  <si>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</si>
  <si>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</si>
  <si>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</si>
  <si>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</si>
  <si>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</si>
  <si>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</si>
  <si>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</si>
  <si>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</si>
  <si>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</si>
  <si>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</si>
  <si>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</si>
  <si>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</si>
  <si>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</si>
  <si>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</si>
  <si>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</si>
  <si>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</si>
  <si>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</si>
  <si>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</si>
  <si>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</si>
  <si>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</si>
  <si>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</si>
  <si>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</si>
  <si>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</si>
  <si>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</si>
  <si>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</si>
  <si>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</si>
  <si>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</si>
  <si>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</si>
  <si>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</si>
  <si>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</si>
  <si>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</si>
  <si>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</si>
  <si>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</si>
  <si>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</si>
  <si>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</si>
  <si>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</si>
  <si>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</si>
  <si>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</si>
  <si>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</si>
  <si>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</si>
  <si>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</si>
  <si>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</si>
  <si>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</si>
  <si>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</si>
  <si>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</si>
  <si>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</si>
  <si>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</si>
  <si>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</si>
  <si>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</si>
  <si>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</si>
  <si>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</si>
  <si>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</si>
  <si>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</si>
  <si>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</si>
  <si>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</si>
  <si>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</si>
  <si>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</si>
  <si>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</si>
  <si>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</si>
  <si>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</si>
  <si>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</si>
  <si>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</si>
  <si>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</si>
  <si>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</si>
  <si>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</si>
  <si>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</si>
  <si>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</si>
  <si>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</si>
  <si>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</si>
  <si>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</si>
  <si>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</si>
  <si>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</si>
  <si>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</si>
  <si>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</si>
  <si>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</si>
  <si>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</si>
  <si>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</si>
  <si>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</si>
  <si>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</si>
  <si>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</si>
  <si>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</si>
  <si>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</si>
  <si>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</si>
  <si>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</si>
  <si>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</si>
  <si>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</si>
  <si>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</si>
  <si>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</si>
  <si>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</si>
  <si>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</si>
  <si>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</si>
  <si>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</si>
  <si>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</si>
  <si>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</si>
  <si>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</si>
  <si>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</si>
  <si>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</si>
  <si>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</si>
  <si>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</si>
  <si>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</si>
  <si>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</si>
  <si>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</si>
  <si>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</si>
  <si>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</si>
  <si>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</si>
  <si>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</si>
  <si>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</si>
  <si>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</si>
  <si>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</si>
  <si>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</si>
  <si>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</si>
  <si>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</si>
  <si>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</si>
  <si>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</si>
  <si>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</si>
  <si>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</si>
  <si>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</si>
  <si>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</si>
  <si>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</si>
  <si>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</si>
  <si>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</si>
  <si>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</si>
  <si>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</si>
  <si>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</si>
  <si>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</si>
  <si>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</si>
  <si>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</si>
  <si>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</si>
  <si>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</si>
  <si>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</si>
  <si>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</si>
  <si>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</si>
  <si>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</si>
  <si>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</si>
  <si>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</si>
  <si>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</si>
  <si>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</si>
  <si>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</si>
  <si>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</si>
  <si>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</si>
  <si>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</si>
  <si>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</si>
  <si>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</si>
  <si>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</si>
  <si>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</si>
  <si>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</si>
  <si>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</si>
  <si>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</si>
  <si>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</si>
  <si>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</si>
  <si>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</si>
  <si>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</si>
  <si>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</si>
  <si>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</si>
  <si>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</si>
  <si>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</si>
  <si>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</si>
  <si>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</si>
  <si>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</si>
  <si>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</si>
  <si>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</si>
  <si>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</si>
  <si>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</si>
  <si>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</si>
  <si>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</si>
  <si>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</si>
  <si>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</si>
  <si>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</si>
  <si>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</si>
  <si>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</si>
  <si>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</si>
  <si>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</si>
  <si>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</si>
  <si>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</si>
  <si>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</si>
  <si>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</si>
  <si>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</si>
  <si>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</si>
  <si>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</si>
  <si>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</si>
  <si>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</si>
  <si>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</si>
  <si>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</si>
  <si>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</si>
  <si>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</si>
  <si>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</si>
  <si>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</si>
  <si>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</si>
  <si>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</si>
  <si>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</si>
  <si>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</si>
  <si>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</si>
  <si>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</si>
  <si>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</si>
  <si>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</si>
  <si>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</si>
  <si>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</si>
  <si>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</si>
  <si>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</si>
  <si>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</si>
  <si>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</si>
  <si>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</si>
  <si>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</si>
  <si>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</si>
  <si>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</si>
  <si>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</si>
  <si>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</si>
  <si>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</si>
  <si>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</si>
  <si>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</si>
  <si>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</si>
  <si>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</si>
  <si>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</si>
  <si>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</si>
  <si>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</si>
  <si>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</si>
  <si>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</si>
  <si>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</si>
  <si>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</si>
  <si>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</si>
  <si>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</si>
  <si>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</si>
  <si>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</si>
  <si>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</si>
  <si>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</si>
  <si>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</si>
  <si>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</si>
  <si>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</si>
  <si>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</si>
  <si>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</si>
  <si>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</si>
  <si>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</si>
  <si>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</si>
  <si>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</si>
  <si>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</si>
  <si>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</si>
  <si>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</si>
  <si>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</si>
  <si>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</si>
  <si>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</si>
  <si>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</si>
  <si>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</si>
  <si>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</si>
  <si>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</si>
  <si>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</si>
  <si>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</si>
  <si>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</si>
  <si>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</si>
  <si>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</si>
  <si>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</si>
  <si>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</si>
  <si>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</si>
  <si>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</si>
  <si>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</si>
  <si>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</si>
  <si>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</si>
  <si>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</si>
  <si>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</si>
  <si>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</si>
  <si>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</si>
  <si>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</si>
  <si>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</si>
  <si>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</si>
  <si>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</si>
  <si>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</si>
  <si>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</si>
  <si>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</si>
  <si>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</si>
  <si>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</si>
  <si>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</si>
  <si>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</si>
  <si>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</si>
  <si>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</si>
  <si>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</si>
  <si>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</si>
  <si>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</si>
  <si>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</si>
  <si>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</si>
  <si>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</si>
  <si>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</si>
  <si>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</si>
  <si>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</si>
  <si>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</si>
  <si>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</si>
  <si>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</si>
  <si>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</si>
  <si>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</si>
  <si>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</si>
  <si>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</si>
  <si>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</si>
  <si>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</si>
  <si>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</si>
  <si>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</si>
  <si>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</si>
  <si>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</si>
  <si>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</si>
  <si>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</si>
  <si>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</si>
  <si>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</si>
  <si>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</si>
  <si>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</si>
  <si>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</si>
  <si>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</si>
  <si>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</si>
  <si>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</si>
  <si>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</si>
  <si>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</si>
  <si>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</si>
  <si>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</si>
  <si>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</si>
  <si>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</si>
  <si>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</si>
  <si>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</si>
  <si>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</si>
  <si>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</si>
  <si>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</si>
  <si>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</si>
  <si>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</si>
  <si>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</si>
  <si>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</si>
  <si>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</si>
  <si>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</si>
  <si>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</si>
  <si>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</si>
  <si>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</si>
  <si>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</si>
  <si>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</si>
  <si>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</si>
  <si>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</si>
  <si>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</si>
  <si>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</si>
  <si>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</si>
  <si>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</si>
  <si>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</si>
  <si>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</si>
  <si>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</si>
  <si>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</si>
  <si>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</si>
  <si>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</si>
  <si>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</si>
  <si>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</si>
  <si>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</si>
  <si>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</si>
  <si>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</si>
  <si>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</si>
  <si>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</si>
  <si>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</si>
  <si>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</si>
  <si>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</si>
  <si>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</si>
  <si>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</si>
  <si>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</si>
  <si>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</si>
  <si>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</si>
  <si>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</si>
  <si>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</si>
  <si>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</si>
  <si>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</si>
  <si>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</si>
  <si>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</si>
  <si>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</si>
  <si>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</si>
  <si>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</si>
  <si>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</si>
  <si>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</si>
  <si>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</si>
  <si>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</si>
  <si>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</si>
  <si>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</si>
  <si>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</si>
  <si>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</si>
  <si>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</si>
  <si>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</si>
  <si>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</si>
  <si>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</si>
  <si>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</si>
  <si>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</si>
  <si>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</si>
  <si>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</si>
  <si>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</si>
  <si>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</si>
  <si>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</si>
  <si>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</si>
  <si>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</si>
  <si>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</si>
  <si>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</si>
  <si>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</si>
  <si>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</si>
  <si>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</si>
  <si>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</si>
  <si>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</si>
  <si>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</si>
  <si>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</si>
  <si>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</si>
  <si>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</si>
  <si>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</si>
  <si>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</si>
  <si>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</si>
  <si>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</si>
  <si>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</si>
  <si>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</si>
  <si>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</si>
  <si>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</si>
  <si>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</si>
  <si>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</si>
  <si>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</si>
  <si>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</si>
  <si>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</si>
  <si>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</si>
  <si>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</si>
  <si>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</si>
  <si>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</si>
  <si>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</si>
  <si>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</si>
  <si>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</si>
  <si>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</si>
  <si>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</si>
  <si>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</si>
  <si>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</si>
  <si>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</si>
  <si>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</si>
  <si>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</si>
  <si>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</si>
  <si>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</si>
  <si>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</si>
  <si>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</si>
  <si>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</si>
  <si>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</si>
  <si>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</si>
  <si>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</si>
  <si>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</si>
  <si>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</si>
  <si>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</si>
  <si>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</si>
  <si>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</si>
  <si>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</si>
  <si>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</si>
  <si>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</si>
  <si>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</si>
  <si>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</si>
  <si>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</si>
  <si>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</si>
  <si>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</si>
  <si>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</si>
  <si>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</si>
  <si>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</si>
  <si>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</si>
  <si>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</si>
  <si>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</si>
  <si>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</si>
  <si>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</si>
  <si>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</si>
  <si>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</si>
  <si>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</si>
  <si>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</si>
  <si>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</si>
  <si>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</si>
  <si>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</si>
  <si>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</si>
  <si>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</si>
  <si>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</si>
  <si>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</si>
  <si>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</si>
  <si>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</si>
  <si>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</si>
  <si>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</si>
  <si>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</si>
  <si>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</si>
  <si>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</si>
  <si>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</si>
  <si>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</si>
  <si>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</si>
  <si>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</si>
  <si>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</si>
  <si>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</si>
  <si>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</si>
  <si>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</si>
  <si>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</si>
  <si>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</si>
  <si>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</si>
  <si>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</si>
  <si>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</si>
  <si>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</si>
  <si>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</si>
  <si>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</si>
  <si>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</si>
  <si>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</si>
  <si>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</si>
  <si>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</si>
  <si>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</si>
  <si>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</si>
  <si>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</si>
  <si>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</si>
  <si>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</si>
  <si>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</si>
  <si>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</si>
  <si>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</si>
  <si>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</si>
  <si>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</si>
  <si>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</si>
  <si>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</si>
  <si>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</si>
  <si>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</si>
  <si>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</si>
  <si>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</si>
  <si>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</si>
  <si>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</si>
  <si>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</si>
  <si>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</si>
  <si>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</si>
  <si>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</si>
  <si>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</si>
  <si>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</si>
  <si>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</si>
  <si>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</si>
  <si>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</si>
  <si>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</si>
  <si>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</si>
  <si>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</si>
  <si>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</si>
  <si>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</si>
  <si>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</si>
  <si>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</si>
  <si>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</si>
  <si>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</si>
  <si>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</si>
  <si>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</si>
  <si>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</si>
  <si>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</si>
  <si>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</si>
  <si>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1.68</t>
  </si>
  <si>
    <t>▲ 7.56</t>
  </si>
  <si>
    <t>一般会計</t>
  </si>
  <si>
    <t>介護保険事業特別会計</t>
  </si>
  <si>
    <t>国民健康保険事業特別会計</t>
  </si>
  <si>
    <t>簡易水道事業特別会計</t>
  </si>
  <si>
    <t>後期高齢者医療事業特別会計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</si>
  <si>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</si>
  <si>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</si>
  <si>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</si>
  <si>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</si>
  <si>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</si>
  <si>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</si>
  <si>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</si>
  <si>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</si>
  <si>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</si>
  <si>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基金から414百万円</t>
    <rPh sb="0" eb="2">
      <t>キキン</t>
    </rPh>
    <rPh sb="7" eb="10">
      <t>ヒャクマンエン</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</si>
  <si>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</si>
  <si>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</si>
  <si>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</si>
  <si>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</si>
  <si>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</si>
  <si>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</si>
  <si>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</si>
  <si>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</si>
  <si>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t>
    </rPh>
    <rPh sb="8" eb="10">
      <t>イチバ</t>
    </rPh>
    <rPh sb="10" eb="12">
      <t>クミアイ</t>
    </rPh>
    <phoneticPr fontId="11"/>
  </si>
  <si>
    <t>法適用</t>
    <rPh sb="0" eb="3">
      <t>ホウテキヨウ</t>
    </rPh>
    <phoneticPr fontId="2"/>
  </si>
  <si>
    <t>法非適用</t>
    <rPh sb="0" eb="1">
      <t>ホウ</t>
    </rPh>
    <rPh sb="1" eb="2">
      <t>ヒ</t>
    </rPh>
    <rPh sb="2" eb="4">
      <t>テキヨウ</t>
    </rPh>
    <phoneticPr fontId="11"/>
  </si>
  <si>
    <t>七宗町ふるさと開発</t>
    <rPh sb="0" eb="3">
      <t>ヒチソウチョウ</t>
    </rPh>
    <rPh sb="7" eb="9">
      <t>カイハツ</t>
    </rPh>
    <phoneticPr fontId="2"/>
  </si>
  <si>
    <t>まちづくり基金</t>
    <rPh sb="5" eb="7">
      <t>キキン</t>
    </rPh>
    <phoneticPr fontId="5"/>
  </si>
  <si>
    <t>地域福祉基金</t>
    <rPh sb="0" eb="2">
      <t>チイキ</t>
    </rPh>
    <rPh sb="2" eb="4">
      <t>フクシ</t>
    </rPh>
    <rPh sb="4" eb="6">
      <t>キキン</t>
    </rPh>
    <phoneticPr fontId="5"/>
  </si>
  <si>
    <t>庁舎整備基金</t>
    <rPh sb="0" eb="2">
      <t>チョウシャ</t>
    </rPh>
    <rPh sb="2" eb="4">
      <t>セイビ</t>
    </rPh>
    <rPh sb="4" eb="6">
      <t>キキン</t>
    </rPh>
    <phoneticPr fontId="5"/>
  </si>
  <si>
    <t>地域振興基金</t>
    <rPh sb="0" eb="2">
      <t>チイキ</t>
    </rPh>
    <rPh sb="2" eb="4">
      <t>シンコウ</t>
    </rPh>
    <rPh sb="4" eb="6">
      <t>キキン</t>
    </rPh>
    <phoneticPr fontId="5"/>
  </si>
  <si>
    <t>ふるさと水と土基金</t>
    <rPh sb="4" eb="5">
      <t>ミズ</t>
    </rPh>
    <rPh sb="6" eb="7">
      <t>ツチ</t>
    </rPh>
    <rPh sb="7" eb="9">
      <t>キキン</t>
    </rPh>
    <phoneticPr fontId="5"/>
  </si>
  <si>
    <t>-</t>
    <phoneticPr fontId="2"/>
  </si>
  <si>
    <t>-</t>
    <phoneticPr fontId="2"/>
  </si>
  <si>
    <t>基金から254百万円</t>
    <phoneticPr fontId="2"/>
  </si>
  <si>
    <t>基金から2,348百万円</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</si>
  <si>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</si>
  <si>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</si>
  <si>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</si>
  <si>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</si>
  <si>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</si>
  <si>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</si>
  <si>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</si>
  <si>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</si>
  <si>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</si>
  <si>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財政調整基金等への積み増し、計画的な繰上償還や地方債の借入を抑制してきたことから、将来負担比率は発生していません。一方で、有形固定資産減価償却率は、類似団体内平均値よりも高くなっており、主な要因としては、昭和３４年に建設された神渕小学校校舎、昭和４２年に建設された上麻生小学校校舎、昭和４０年に建設された旧診療所、昭和３４年に建設された本庁舎などが９９％以上となっていることが挙げられます。これは、今まで、必要な投資が行われず、老朽化対策が先送りされてきたことや、既存施設を活用して、財政負担を抑えてきたことが考えられます。
　今後は、公共施設総合管理計画に基づき、施設の老朽化対策に積極的に取り組んでいきます。</t>
    <rPh sb="99" eb="100">
      <t>オモ</t>
    </rPh>
    <rPh sb="101" eb="103">
      <t>ヨウイン</t>
    </rPh>
    <rPh sb="194" eb="195">
      <t>ア</t>
    </rPh>
    <rPh sb="274" eb="276">
      <t>コウキョウ</t>
    </rPh>
    <rPh sb="276" eb="278">
      <t>シセツ</t>
    </rPh>
    <rPh sb="278" eb="280">
      <t>ソウゴウ</t>
    </rPh>
    <rPh sb="280" eb="282">
      <t>カンリ</t>
    </rPh>
    <rPh sb="282" eb="284">
      <t>ケイカク</t>
    </rPh>
    <rPh sb="285" eb="286">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</si>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</sst>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4654-43CB-BB33-FD5AA0A7C4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124497</c:v>
                </c:pt>
                <c:pt idx="1">
                  <c:v>107783</c:v>
                </c:pt>
                <c:pt idx="2">
                  <c:v>147776</c:v>
                </c:pt>
                <c:pt idx="3">
                  <c:v>124165</c:v>
                </c:pt>
                <c:pt idx="4">
                  <c:v>139841</c:v>
                </c:pt>
              </c:numCache>
            </c:numRef>
          </c:val>
          <c:smooth val="0"/>
          <c:extLst>
            <c:ext xmlns:c16="http://schemas.microsoft.com/office/drawing/2014/chart" uri="{C3380CC4-5D6E-409C-BE32-E72D297353CC}">
              <c16:uniqueId val="{00000001-4654-43CB-BB33-FD5AA0A7C4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4.25</c:v>
                </c:pt>
                <c:pt idx="1">
                  <c:v>4.55</c:v>
                </c:pt>
                <c:pt idx="2">
                  <c:v>8.01</c:v>
                </c:pt>
                <c:pt idx="3">
                  <c:v>4.8499999999999996</c:v>
                </c:pt>
                <c:pt idx="4">
                  <c:v>4.46</c:v>
                </c:pt>
              </c:numCache>
            </c:numRef>
          </c:val>
          <c:extLst>
            <c:ext xmlns:c16="http://schemas.microsoft.com/office/drawing/2014/chart" uri="{C3380CC4-5D6E-409C-BE32-E72D297353CC}">
              <c16:uniqueId val="{00000000-3A1B-45BE-B115-071415AB9A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57.57</c:v>
                </c:pt>
                <c:pt idx="1">
                  <c:v>51.02</c:v>
                </c:pt>
                <c:pt idx="2">
                  <c:v>53.8</c:v>
                </c:pt>
                <c:pt idx="3">
                  <c:v>58.26</c:v>
                </c:pt>
                <c:pt idx="4">
                  <c:v>60.01</c:v>
                </c:pt>
              </c:numCache>
            </c:numRef>
          </c:val>
          <c:extLst>
            <c:ext xmlns:c16="http://schemas.microsoft.com/office/drawing/2014/chart" uri="{C3380CC4-5D6E-409C-BE32-E72D297353CC}">
              <c16:uniqueId val="{00000001-3A1B-45BE-B115-071415AB9A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c:v>
                </c:pt>
                <c:pt idx="1">
                  <c:v>-7.56</c:v>
                </c:pt>
                <c:pt idx="2">
                  <c:v>3.25</c:v>
                </c:pt>
                <c:pt idx="3">
                  <c:v>0.65</c:v>
                </c:pt>
                <c:pt idx="4">
                  <c:v>1.1399999999999999</c:v>
                </c:pt>
              </c:numCache>
            </c:numRef>
          </c:val>
          <c:smooth val="0"/>
          <c:extLst>
            <c:ext xmlns:c16="http://schemas.microsoft.com/office/drawing/2014/chart" uri="{C3380CC4-5D6E-409C-BE32-E72D297353CC}">
              <c16:uniqueId val="{00000002-3A1B-45BE-B115-071415AB9A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31-48B6-98FA-68B05BE94D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1-48B6-98FA-68B05BE94D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31-48B6-98FA-68B05BE94D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31-48B6-98FA-68B05BE94D9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0.39</c:v>
                </c:pt>
                <c:pt idx="4">
                  <c:v>#N/A</c:v>
                </c:pt>
                <c:pt idx="5">
                  <c:v>0.35</c:v>
                </c:pt>
                <c:pt idx="6">
                  <c:v>#N/A</c:v>
                </c:pt>
                <c:pt idx="7">
                  <c:v>0.36</c:v>
                </c:pt>
                <c:pt idx="8">
                  <c:v>#N/A</c:v>
                </c:pt>
                <c:pt idx="9">
                  <c:v>0.12</c:v>
                </c:pt>
              </c:numCache>
            </c:numRef>
          </c:val>
          <c:extLst>
            <c:ext xmlns:c16="http://schemas.microsoft.com/office/drawing/2014/chart" uri="{C3380CC4-5D6E-409C-BE32-E72D297353CC}">
              <c16:uniqueId val="{00000004-7231-48B6-98FA-68B05BE94D9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0.14000000000000001</c:v>
                </c:pt>
                <c:pt idx="4">
                  <c:v>#N/A</c:v>
                </c:pt>
                <c:pt idx="5">
                  <c:v>0.18</c:v>
                </c:pt>
                <c:pt idx="6">
                  <c:v>#N/A</c:v>
                </c:pt>
                <c:pt idx="7">
                  <c:v>0.24</c:v>
                </c:pt>
                <c:pt idx="8">
                  <c:v>#N/A</c:v>
                </c:pt>
                <c:pt idx="9">
                  <c:v>0.26</c:v>
                </c:pt>
              </c:numCache>
            </c:numRef>
          </c:val>
          <c:extLst>
            <c:ext xmlns:c16="http://schemas.microsoft.com/office/drawing/2014/chart" uri="{C3380CC4-5D6E-409C-BE32-E72D297353CC}">
              <c16:uniqueId val="{00000005-7231-48B6-98FA-68B05BE94D9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0.52</c:v>
                </c:pt>
                <c:pt idx="4">
                  <c:v>#N/A</c:v>
                </c:pt>
                <c:pt idx="5">
                  <c:v>0.33</c:v>
                </c:pt>
                <c:pt idx="6">
                  <c:v>#N/A</c:v>
                </c:pt>
                <c:pt idx="7">
                  <c:v>0.48</c:v>
                </c:pt>
                <c:pt idx="8">
                  <c:v>#N/A</c:v>
                </c:pt>
                <c:pt idx="9">
                  <c:v>0.3</c:v>
                </c:pt>
              </c:numCache>
            </c:numRef>
          </c:val>
          <c:extLst>
            <c:ext xmlns:c16="http://schemas.microsoft.com/office/drawing/2014/chart" uri="{C3380CC4-5D6E-409C-BE32-E72D297353CC}">
              <c16:uniqueId val="{00000006-7231-48B6-98FA-68B05BE94D9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2.09</c:v>
                </c:pt>
                <c:pt idx="2">
                  <c:v>#N/A</c:v>
                </c:pt>
                <c:pt idx="3">
                  <c:v>4.41</c:v>
                </c:pt>
                <c:pt idx="4">
                  <c:v>#N/A</c:v>
                </c:pt>
                <c:pt idx="5">
                  <c:v>4.1100000000000003</c:v>
                </c:pt>
                <c:pt idx="6">
                  <c:v>#N/A</c:v>
                </c:pt>
                <c:pt idx="7">
                  <c:v>1.94</c:v>
                </c:pt>
                <c:pt idx="8">
                  <c:v>#N/A</c:v>
                </c:pt>
                <c:pt idx="9">
                  <c:v>1.44</c:v>
                </c:pt>
              </c:numCache>
            </c:numRef>
          </c:val>
          <c:extLst>
            <c:ext xmlns:c16="http://schemas.microsoft.com/office/drawing/2014/chart" uri="{C3380CC4-5D6E-409C-BE32-E72D297353CC}">
              <c16:uniqueId val="{00000007-7231-48B6-98FA-68B05BE94D9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1.65</c:v>
                </c:pt>
                <c:pt idx="2">
                  <c:v>#N/A</c:v>
                </c:pt>
                <c:pt idx="3">
                  <c:v>2.5</c:v>
                </c:pt>
                <c:pt idx="4">
                  <c:v>#N/A</c:v>
                </c:pt>
                <c:pt idx="5">
                  <c:v>2.08</c:v>
                </c:pt>
                <c:pt idx="6">
                  <c:v>#N/A</c:v>
                </c:pt>
                <c:pt idx="7">
                  <c:v>2.41</c:v>
                </c:pt>
                <c:pt idx="8">
                  <c:v>#N/A</c:v>
                </c:pt>
                <c:pt idx="9">
                  <c:v>1.84</c:v>
                </c:pt>
              </c:numCache>
            </c:numRef>
          </c:val>
          <c:extLst>
            <c:ext xmlns:c16="http://schemas.microsoft.com/office/drawing/2014/chart" uri="{C3380CC4-5D6E-409C-BE32-E72D297353CC}">
              <c16:uniqueId val="{00000008-7231-48B6-98FA-68B05BE94D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4.24</c:v>
                </c:pt>
                <c:pt idx="2">
                  <c:v>#N/A</c:v>
                </c:pt>
                <c:pt idx="3">
                  <c:v>4.55</c:v>
                </c:pt>
                <c:pt idx="4">
                  <c:v>#N/A</c:v>
                </c:pt>
                <c:pt idx="5">
                  <c:v>8.01</c:v>
                </c:pt>
                <c:pt idx="6">
                  <c:v>#N/A</c:v>
                </c:pt>
                <c:pt idx="7">
                  <c:v>4.8499999999999996</c:v>
                </c:pt>
                <c:pt idx="8">
                  <c:v>#N/A</c:v>
                </c:pt>
                <c:pt idx="9">
                  <c:v>4.46</c:v>
                </c:pt>
              </c:numCache>
            </c:numRef>
          </c:val>
          <c:extLst>
            <c:ext xmlns:c16="http://schemas.microsoft.com/office/drawing/2014/chart" uri="{C3380CC4-5D6E-409C-BE32-E72D297353CC}">
              <c16:uniqueId val="{00000009-7231-48B6-98FA-68B05BE94D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360</c:v>
                </c:pt>
                <c:pt idx="5">
                  <c:v>346</c:v>
                </c:pt>
                <c:pt idx="8">
                  <c:v>287</c:v>
                </c:pt>
                <c:pt idx="11">
                  <c:v>276</c:v>
                </c:pt>
                <c:pt idx="14">
                  <c:v>263</c:v>
                </c:pt>
              </c:numCache>
            </c:numRef>
          </c:val>
          <c:extLst>
            <c:ext xmlns:c16="http://schemas.microsoft.com/office/drawing/2014/chart" uri="{C3380CC4-5D6E-409C-BE32-E72D297353CC}">
              <c16:uniqueId val="{00000000-E06E-40BD-85ED-DC9C89286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6E-40BD-85ED-DC9C89286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6E-40BD-85ED-DC9C89286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16</c:v>
                </c:pt>
                <c:pt idx="9">
                  <c:v>8</c:v>
                </c:pt>
                <c:pt idx="12">
                  <c:v>9</c:v>
                </c:pt>
              </c:numCache>
            </c:numRef>
          </c:val>
          <c:extLst>
            <c:ext xmlns:c16="http://schemas.microsoft.com/office/drawing/2014/chart" uri="{C3380CC4-5D6E-409C-BE32-E72D297353CC}">
              <c16:uniqueId val="{00000003-E06E-40BD-85ED-DC9C89286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63</c:v>
                </c:pt>
                <c:pt idx="6">
                  <c:v>78</c:v>
                </c:pt>
                <c:pt idx="9">
                  <c:v>66</c:v>
                </c:pt>
                <c:pt idx="12">
                  <c:v>70</c:v>
                </c:pt>
              </c:numCache>
            </c:numRef>
          </c:val>
          <c:extLst>
            <c:ext xmlns:c16="http://schemas.microsoft.com/office/drawing/2014/chart" uri="{C3380CC4-5D6E-409C-BE32-E72D297353CC}">
              <c16:uniqueId val="{00000004-E06E-40BD-85ED-DC9C89286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E-40BD-85ED-DC9C89286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6E-40BD-85ED-DC9C89286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474</c:v>
                </c:pt>
                <c:pt idx="3">
                  <c:v>460</c:v>
                </c:pt>
                <c:pt idx="6">
                  <c:v>372</c:v>
                </c:pt>
                <c:pt idx="9">
                  <c:v>344</c:v>
                </c:pt>
                <c:pt idx="12">
                  <c:v>294</c:v>
                </c:pt>
              </c:numCache>
            </c:numRef>
          </c:val>
          <c:extLst>
            <c:ext xmlns:c16="http://schemas.microsoft.com/office/drawing/2014/chart" uri="{C3380CC4-5D6E-409C-BE32-E72D297353CC}">
              <c16:uniqueId val="{00000007-E06E-40BD-85ED-DC9C892867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200</c:v>
                </c:pt>
                <c:pt idx="2">
                  <c:v>#N/A</c:v>
                </c:pt>
                <c:pt idx="3">
                  <c:v>#N/A</c:v>
                </c:pt>
                <c:pt idx="4">
                  <c:v>193</c:v>
                </c:pt>
                <c:pt idx="5">
                  <c:v>#N/A</c:v>
                </c:pt>
                <c:pt idx="6">
                  <c:v>#N/A</c:v>
                </c:pt>
                <c:pt idx="7">
                  <c:v>179</c:v>
                </c:pt>
                <c:pt idx="8">
                  <c:v>#N/A</c:v>
                </c:pt>
                <c:pt idx="9">
                  <c:v>#N/A</c:v>
                </c:pt>
                <c:pt idx="10">
                  <c:v>142</c:v>
                </c:pt>
                <c:pt idx="11">
                  <c:v>#N/A</c:v>
                </c:pt>
                <c:pt idx="12">
                  <c:v>#N/A</c:v>
                </c:pt>
                <c:pt idx="13">
                  <c:v>110</c:v>
                </c:pt>
                <c:pt idx="14">
                  <c:v>#N/A</c:v>
                </c:pt>
              </c:numCache>
            </c:numRef>
          </c:val>
          <c:smooth val="0"/>
          <c:extLst>
            <c:ext xmlns:c16="http://schemas.microsoft.com/office/drawing/2014/chart" uri="{C3380CC4-5D6E-409C-BE32-E72D297353CC}">
              <c16:uniqueId val="{00000008-E06E-40BD-85ED-DC9C892867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2880</c:v>
                </c:pt>
                <c:pt idx="5">
                  <c:v>2700</c:v>
                </c:pt>
                <c:pt idx="8">
                  <c:v>2820</c:v>
                </c:pt>
                <c:pt idx="11">
                  <c:v>2626</c:v>
                </c:pt>
                <c:pt idx="14">
                  <c:v>2464</c:v>
                </c:pt>
              </c:numCache>
            </c:numRef>
          </c:val>
          <c:extLst>
            <c:ext xmlns:c16="http://schemas.microsoft.com/office/drawing/2014/chart" uri="{C3380CC4-5D6E-409C-BE32-E72D297353CC}">
              <c16:uniqueId val="{00000000-704A-4477-8A3B-008144F99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4A-4477-8A3B-008144F99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1704</c:v>
                </c:pt>
                <c:pt idx="5">
                  <c:v>1649</c:v>
                </c:pt>
                <c:pt idx="8">
                  <c:v>2497</c:v>
                </c:pt>
                <c:pt idx="11">
                  <c:v>3444</c:v>
                </c:pt>
                <c:pt idx="14">
                  <c:v>3195</c:v>
                </c:pt>
              </c:numCache>
            </c:numRef>
          </c:val>
          <c:extLst>
            <c:ext xmlns:c16="http://schemas.microsoft.com/office/drawing/2014/chart" uri="{C3380CC4-5D6E-409C-BE32-E72D297353CC}">
              <c16:uniqueId val="{00000002-704A-4477-8A3B-008144F99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4A-4477-8A3B-008144F99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4A-4477-8A3B-008144F99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4A-4477-8A3B-008144F99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110</c:v>
                </c:pt>
                <c:pt idx="3">
                  <c:v>219</c:v>
                </c:pt>
                <c:pt idx="6">
                  <c:v>371</c:v>
                </c:pt>
                <c:pt idx="9">
                  <c:v>430</c:v>
                </c:pt>
                <c:pt idx="12">
                  <c:v>442</c:v>
                </c:pt>
              </c:numCache>
            </c:numRef>
          </c:val>
          <c:extLst>
            <c:ext xmlns:c16="http://schemas.microsoft.com/office/drawing/2014/chart" uri="{C3380CC4-5D6E-409C-BE32-E72D297353CC}">
              <c16:uniqueId val="{00000006-704A-4477-8A3B-008144F99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c:v>
                </c:pt>
                <c:pt idx="3">
                  <c:v>44</c:v>
                </c:pt>
                <c:pt idx="6">
                  <c:v>33</c:v>
                </c:pt>
                <c:pt idx="9">
                  <c:v>97</c:v>
                </c:pt>
                <c:pt idx="12">
                  <c:v>104</c:v>
                </c:pt>
              </c:numCache>
            </c:numRef>
          </c:val>
          <c:extLst>
            <c:ext xmlns:c16="http://schemas.microsoft.com/office/drawing/2014/chart" uri="{C3380CC4-5D6E-409C-BE32-E72D297353CC}">
              <c16:uniqueId val="{00000007-704A-4477-8A3B-008144F99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981</c:v>
                </c:pt>
                <c:pt idx="3">
                  <c:v>947</c:v>
                </c:pt>
                <c:pt idx="6">
                  <c:v>856</c:v>
                </c:pt>
                <c:pt idx="9">
                  <c:v>793</c:v>
                </c:pt>
                <c:pt idx="12">
                  <c:v>773</c:v>
                </c:pt>
              </c:numCache>
            </c:numRef>
          </c:val>
          <c:extLst>
            <c:ext xmlns:c16="http://schemas.microsoft.com/office/drawing/2014/chart" uri="{C3380CC4-5D6E-409C-BE32-E72D297353CC}">
              <c16:uniqueId val="{00000008-704A-4477-8A3B-008144F99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4A-4477-8A3B-008144F99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2686</c:v>
                </c:pt>
                <c:pt idx="3">
                  <c:v>2457</c:v>
                </c:pt>
                <c:pt idx="6">
                  <c:v>2441</c:v>
                </c:pt>
                <c:pt idx="9">
                  <c:v>2157</c:v>
                </c:pt>
                <c:pt idx="12">
                  <c:v>1886</c:v>
                </c:pt>
              </c:numCache>
            </c:numRef>
          </c:val>
          <c:extLst>
            <c:ext xmlns:c16="http://schemas.microsoft.com/office/drawing/2014/chart" uri="{C3380CC4-5D6E-409C-BE32-E72D297353CC}">
              <c16:uniqueId val="{0000000A-704A-4477-8A3B-008144F99B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4A-4477-8A3B-008144F99B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1069</c:v>
                </c:pt>
                <c:pt idx="1">
                  <c:v>1146</c:v>
                </c:pt>
                <c:pt idx="2">
                  <c:v>1176</c:v>
                </c:pt>
              </c:numCache>
            </c:numRef>
          </c:val>
          <c:extLst>
            <c:ext xmlns:c16="http://schemas.microsoft.com/office/drawing/2014/chart" uri="{C3380CC4-5D6E-409C-BE32-E72D297353CC}">
              <c16:uniqueId val="{00000000-F422-403B-8C0A-EBCA642B72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F422-403B-8C0A-EBCA642B72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1273</c:v>
                </c:pt>
                <c:pt idx="1">
                  <c:v>2103</c:v>
                </c:pt>
                <c:pt idx="2">
                  <c:v>1830</c:v>
                </c:pt>
              </c:numCache>
            </c:numRef>
          </c:val>
          <c:extLst>
            <c:ext xmlns:c16="http://schemas.microsoft.com/office/drawing/2014/chart" uri="{C3380CC4-5D6E-409C-BE32-E72D297353CC}">
              <c16:uniqueId val="{00000002-F422-403B-8C0A-EBCA642B72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{3F2F752E-C054-43EE-AF48-4446D5AD6AC9}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29C-4748-98E2-2A98CB304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{0AF9D8DB-409C-43C4-8CB5-B8836B03C325}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9C-4748-98E2-2A98CB304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{C1CDDE62-40AB-4577-AD4D-244669B7AB6F}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9C-4748-98E2-2A98CB304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{4F3DF790-7946-4A96-AE8F-D4437BD72EE4}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9C-4748-98E2-2A98CB304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{4B55959B-B265-4639-9D3A-F6B1077AA700}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9C-4748-98E2-2A98CB3043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{3A590889-281D-4692-9BE0-2AF4DF14A942}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29C-4748-98E2-2A98CB3043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{60E7C453-6B17-465B-AA63-9091FB76BB2D}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29C-4748-98E2-2A98CB3043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{32231FCC-E38A-47E8-BEF7-4F4670B4CB90}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29C-4748-98E2-2A98CB3043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{98618830-7EE6-4B34-8BF7-EAE4E9C02325}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29C-4748-98E2-2A98CB304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66.099999999999994</c:v>
                </c:pt>
                <c:pt idx="16">
                  <c:v>67.7</c:v>
                </c:pt>
                <c:pt idx="24">
                  <c:v>68.5</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9C-4748-98E2-2A98CB3043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{0C347E23-23EB-4D2C-8E29-1212852A3ECE}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29C-4748-98E2-2A98CB3043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{90E15F35-2F82-4B76-9078-11C26D753A8F}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9C-4748-98E2-2A98CB304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{7ADCAE24-302F-4CC7-A9F8-D13EC65FC9A8}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9C-4748-98E2-2A98CB304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{2DE3109E-F427-492E-A6A3-AEC56FC60DAF}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9C-4748-98E2-2A98CB304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{16D1981E-1544-4B93-A738-D40BF2E8B4E0}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9C-4748-98E2-2A98CB3043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{8A5B09DC-103A-41AC-8FBB-527A1F20D7E9}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29C-4748-98E2-2A98CB3043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{F847C835-C3B7-4160-8995-C71A7AD884A9}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29C-4748-98E2-2A98CB3043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{C4875882-F47C-4ADC-967A-C64636619767}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29C-4748-98E2-2A98CB3043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{FB3BE630-2D3B-41A7-B40C-80F3D3675E3F}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29C-4748-98E2-2A98CB304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9C-4748-98E2-2A98CB30435D}"/>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{EB8F3CF8-522D-4C90-AB24-98C9FBC917F4}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231-4934-8247-D8CD0504B6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{2263D589-5A11-4203-8A5C-EEDCB78FADBF}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31-4934-8247-D8CD0504B6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{DCF1670C-3C79-4D48-BA6E-27B99ADA9B66}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31-4934-8247-D8CD0504B6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{04906964-01E9-43BD-8BD7-779294C540E3}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31-4934-8247-D8CD0504B6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{DC5BC7E2-031E-41AF-ABE2-FBD8973C3908}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31-4934-8247-D8CD0504B6A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{F0C75914-1546-43DC-B68D-28062AFE09CF}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231-4934-8247-D8CD0504B6A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{310F1267-E3A4-465D-B787-A79B446DE7E0}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231-4934-8247-D8CD0504B6A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{4BD83FCB-AA8E-479C-A063-6073B4C08B25}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231-4934-8247-D8CD0504B6A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{5FB0D416-ED51-4043-87F3-A13A2712DE8D}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231-4934-8247-D8CD0504B6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10.9</c:v>
                </c:pt>
                <c:pt idx="24">
                  <c:v>10</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31-4934-8247-D8CD0504B6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{7DA81395-9028-4F45-9213-92CADF94AB16}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231-4934-8247-D8CD0504B6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{7BBFB949-D4DF-4669-808C-FF0ED2E8BF77}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31-4934-8247-D8CD0504B6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{789F4E35-5893-456D-B064-746F68AB8647}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31-4934-8247-D8CD0504B6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{6C40D0C5-2984-4B80-9D41-009D0C8681DD}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31-4934-8247-D8CD0504B6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{3567D9DF-5391-40D5-81B2-CB2C39FBF66F}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31-4934-8247-D8CD0504B6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{8D62EE57-0B2E-43DA-A7A0-1D201A9D5196}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231-4934-8247-D8CD0504B6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{2D2661A3-C03C-4253-9FD9-0B973C1E34DA}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231-4934-8247-D8CD0504B6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{F511E343-4EFE-4326-A902-B9C2C753B42B}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231-4934-8247-D8CD0504B6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{810E554A-4A97-45A2-8617-3E548AABF5DA}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231-4934-8247-D8CD0504B6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31-4934-8247-D8CD0504B6A3}"/>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値が高いほど財政力が強いとされる財政力指数（平成２９～令和元年度の３ヶ年平均）は、類似団体内平均値よりも０．０１ポイント高くなりましたが、前年度と同数値となるなど、ここ数年、大きな変動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人口減少や全国平均を上回る高齢化率（令和元年度末４５．１３％）に加え、町内に中心となる産業がないこと等により、財政基盤が弱く、大変厳しい財政力指数となっていることには変わり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今後も指数の大きな改善は望めないため、公共施設の統廃合を含めた具体案の検討を進めて行きます。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40957</xdr:rowOff>
    </xdr:to>
    <xdr:cxnSp macro="">
      <xdr:nvCxnSpPr>
        <xdr:cNvPr id="64" name="直線コネクタ 63"/>
        <xdr:cNvCxnSpPr/>
      </xdr:nvCxnSpPr>
      <xdr:spPr>
        <a:xfrm>
          <a:off x="4114800" y="741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flipV="1">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0" name="直線コネクタ 69"/>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46990</xdr:rowOff>
    </xdr:to>
    <xdr:cxnSp macro="">
      <xdr:nvCxnSpPr>
        <xdr:cNvPr id="73" name="直線コネクタ 72"/>
        <xdr:cNvCxnSpPr/>
      </xdr:nvCxnSpPr>
      <xdr:spPr>
        <a:xfrm>
          <a:off x="1447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161607</xdr:rowOff>
    </xdr:from>
    <xdr:to>
      <xdr:col>19</xdr:col>
      <xdr:colOff>184150</xdr:colOff>
      <xdr:row>43</xdr:row>
      <xdr:rowOff>91757</xdr:rowOff>
    </xdr:to>
    <xdr:sp macro="" textlink="">
      <xdr:nvSpPr>
        <xdr:cNvPr id="85" name="楕円 84"/>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86" name="テキスト ボックス 85"/>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7" name="楕円 86"/>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88" name="テキスト ボックス 87"/>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89" name="楕円 88"/>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0" name="テキスト ボックス 89"/>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161607</xdr:rowOff>
    </xdr:from>
    <xdr:to>
      <xdr:col>7</xdr:col>
      <xdr:colOff>31750</xdr:colOff>
      <xdr:row>43</xdr:row>
      <xdr:rowOff>91757</xdr:rowOff>
    </xdr:to>
    <xdr:sp macro="" textlink="">
      <xdr:nvSpPr>
        <xdr:cNvPr id="91" name="楕円 90"/>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101934</xdr:rowOff>
    </xdr:from>
    <xdr:ext cx="762000" cy="259045"/>
    <xdr:sp macro="" textlink="">
      <xdr:nvSpPr>
        <xdr:cNvPr id="92" name="テキスト ボックス 91"/>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経常収支比率は、財政構造の弾力性を測る指標として用いられており、数値が低いほど良いとされています。類似団体内の平均値からは、２．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対前年度から０．８ポイント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増え、平成２９年度と同数値となりました。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この要因は、経常経費充当一般財源の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扶助費（約６百万円）の増加や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物件費（約１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が影響していると考えられます。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今後も地方税等、使途に制限がない経常的な収入が減少していくことが予測されるため、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この水準を維持するために、義務的経費の削減に努め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る必要があります。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5842</xdr:rowOff>
    </xdr:to>
    <xdr:cxnSp macro="">
      <xdr:nvCxnSpPr>
        <xdr:cNvPr id="125" name="直線コネクタ 124"/>
        <xdr:cNvCxnSpPr/>
      </xdr:nvCxnSpPr>
      <xdr:spPr>
        <a:xfrm>
          <a:off x="4114800" y="105971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28" name="直線コネクタ 127"/>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150622</xdr:rowOff>
    </xdr:to>
    <xdr:cxnSp macro="">
      <xdr:nvCxnSpPr>
        <xdr:cNvPr id="131" name="直線コネクタ 130"/>
        <xdr:cNvCxnSpPr/>
      </xdr:nvCxnSpPr>
      <xdr:spPr>
        <a:xfrm flipV="1">
          <a:off x="2336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150622</xdr:rowOff>
    </xdr:to>
    <xdr:cxnSp macro="">
      <xdr:nvCxnSpPr>
        <xdr:cNvPr id="134" name="直線コネクタ 133"/>
        <xdr:cNvCxnSpPr/>
      </xdr:nvCxnSpPr>
      <xdr:spPr>
        <a:xfrm>
          <a:off x="1447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4" name="楕円 143"/>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5"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46" name="楕円 145"/>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47" name="テキスト ボックス 146"/>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48" name="楕円 147"/>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49" name="テキスト ボックス 148"/>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0" name="楕円 149"/>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1" name="テキスト ボックス 15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2" name="楕円 151"/>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3" name="テキスト ボックス 15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対前年度と比較した決算総額は、人件費が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６６６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７千円の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補助費等も１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２８１，９９５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減となり、１人当たり３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しました。また、類似団体内平均値と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では、８５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９３５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この要因は、ふるさと納税による寄付金のお礼の品を発送する手数料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などの物件費や返礼品に対する補助費等の減少が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今後は、会計年度任用職員制度による人件費の増加が見込まれるため、自主運行バス事業の外部委託など、人件費の削減に向けた改革を行って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参ります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9314</xdr:rowOff>
    </xdr:from>
    <xdr:to>
      <xdr:col>23</xdr:col>
      <xdr:colOff>133350</xdr:colOff>
      <xdr:row>84</xdr:row>
      <xdr:rowOff>38196</xdr:rowOff>
    </xdr:to>
    <xdr:cxnSp macro="">
      <xdr:nvCxnSpPr>
        <xdr:cNvPr id="189" name="直線コネクタ 188"/>
        <xdr:cNvCxnSpPr/>
      </xdr:nvCxnSpPr>
      <xdr:spPr>
        <a:xfrm flipV="1">
          <a:off x="4114800" y="14068214"/>
          <a:ext cx="838200" cy="3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28163</xdr:rowOff>
    </xdr:from>
    <xdr:to>
      <xdr:col>19</xdr:col>
      <xdr:colOff>133350</xdr:colOff>
      <xdr:row>84</xdr:row>
      <xdr:rowOff>38196</xdr:rowOff>
    </xdr:to>
    <xdr:cxnSp macro="">
      <xdr:nvCxnSpPr>
        <xdr:cNvPr id="192" name="直線コネクタ 191"/>
        <xdr:cNvCxnSpPr/>
      </xdr:nvCxnSpPr>
      <xdr:spPr>
        <a:xfrm>
          <a:off x="3225800" y="14087063"/>
          <a:ext cx="889000" cy="3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9660</xdr:rowOff>
    </xdr:from>
    <xdr:to>
      <xdr:col>15</xdr:col>
      <xdr:colOff>82550</xdr:colOff>
      <xdr:row>82</xdr:row>
      <xdr:rowOff>28163</xdr:rowOff>
    </xdr:to>
    <xdr:cxnSp macro="">
      <xdr:nvCxnSpPr>
        <xdr:cNvPr id="195" name="直線コネクタ 194"/>
        <xdr:cNvCxnSpPr/>
      </xdr:nvCxnSpPr>
      <xdr:spPr>
        <a:xfrm>
          <a:off x="2336800" y="1406856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163804</xdr:rowOff>
    </xdr:from>
    <xdr:to>
      <xdr:col>11</xdr:col>
      <xdr:colOff>31750</xdr:colOff>
      <xdr:row>82</xdr:row>
      <xdr:rowOff>9660</xdr:rowOff>
    </xdr:to>
    <xdr:cxnSp macro="">
      <xdr:nvCxnSpPr>
        <xdr:cNvPr id="198" name="直線コネクタ 197"/>
        <xdr:cNvCxnSpPr/>
      </xdr:nvCxnSpPr>
      <xdr:spPr>
        <a:xfrm>
          <a:off x="1447800" y="14051254"/>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129964</xdr:rowOff>
    </xdr:from>
    <xdr:to>
      <xdr:col>23</xdr:col>
      <xdr:colOff>184150</xdr:colOff>
      <xdr:row>82</xdr:row>
      <xdr:rowOff>60114</xdr:rowOff>
    </xdr:to>
    <xdr:sp macro="" textlink="">
      <xdr:nvSpPr>
        <xdr:cNvPr id="208" name="楕円 207"/>
        <xdr:cNvSpPr/>
      </xdr:nvSpPr>
      <xdr:spPr>
        <a:xfrm>
          <a:off x="4902200" y="140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51241</xdr:rowOff>
    </xdr:from>
    <xdr:ext cx="762000" cy="259045"/>
    <xdr:sp macro="" textlink="">
      <xdr:nvSpPr>
        <xdr:cNvPr id="209" name="人件費・物件費等の状況該当値テキスト"/>
        <xdr:cNvSpPr txBox="1"/>
      </xdr:nvSpPr>
      <xdr:spPr>
        <a:xfrm>
          <a:off x="5041900" y="1393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158846</xdr:rowOff>
    </xdr:from>
    <xdr:to>
      <xdr:col>19</xdr:col>
      <xdr:colOff>184150</xdr:colOff>
      <xdr:row>84</xdr:row>
      <xdr:rowOff>88996</xdr:rowOff>
    </xdr:to>
    <xdr:sp macro="" textlink="">
      <xdr:nvSpPr>
        <xdr:cNvPr id="210" name="楕円 209"/>
        <xdr:cNvSpPr/>
      </xdr:nvSpPr>
      <xdr:spPr>
        <a:xfrm>
          <a:off x="4064000" y="143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73773</xdr:rowOff>
    </xdr:from>
    <xdr:ext cx="736600" cy="259045"/>
    <xdr:sp macro="" textlink="">
      <xdr:nvSpPr>
        <xdr:cNvPr id="211" name="テキスト ボックス 210"/>
        <xdr:cNvSpPr txBox="1"/>
      </xdr:nvSpPr>
      <xdr:spPr>
        <a:xfrm>
          <a:off x="3733800" y="1447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148813</xdr:rowOff>
    </xdr:from>
    <xdr:to>
      <xdr:col>15</xdr:col>
      <xdr:colOff>133350</xdr:colOff>
      <xdr:row>82</xdr:row>
      <xdr:rowOff>78963</xdr:rowOff>
    </xdr:to>
    <xdr:sp macro="" textlink="">
      <xdr:nvSpPr>
        <xdr:cNvPr id="212" name="楕円 211"/>
        <xdr:cNvSpPr/>
      </xdr:nvSpPr>
      <xdr:spPr>
        <a:xfrm>
          <a:off x="3175000" y="14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89140</xdr:rowOff>
    </xdr:from>
    <xdr:ext cx="762000" cy="259045"/>
    <xdr:sp macro="" textlink="">
      <xdr:nvSpPr>
        <xdr:cNvPr id="213" name="テキスト ボックス 212"/>
        <xdr:cNvSpPr txBox="1"/>
      </xdr:nvSpPr>
      <xdr:spPr>
        <a:xfrm>
          <a:off x="2844800" y="1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130310</xdr:rowOff>
    </xdr:from>
    <xdr:to>
      <xdr:col>11</xdr:col>
      <xdr:colOff>82550</xdr:colOff>
      <xdr:row>82</xdr:row>
      <xdr:rowOff>60460</xdr:rowOff>
    </xdr:to>
    <xdr:sp macro="" textlink="">
      <xdr:nvSpPr>
        <xdr:cNvPr id="214" name="楕円 213"/>
        <xdr:cNvSpPr/>
      </xdr:nvSpPr>
      <xdr:spPr>
        <a:xfrm>
          <a:off x="22860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70637</xdr:rowOff>
    </xdr:from>
    <xdr:ext cx="762000" cy="259045"/>
    <xdr:sp macro="" textlink="">
      <xdr:nvSpPr>
        <xdr:cNvPr id="215" name="テキスト ボックス 214"/>
        <xdr:cNvSpPr txBox="1"/>
      </xdr:nvSpPr>
      <xdr:spPr>
        <a:xfrm>
          <a:off x="1955800" y="13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113004</xdr:rowOff>
    </xdr:from>
    <xdr:to>
      <xdr:col>7</xdr:col>
      <xdr:colOff>31750</xdr:colOff>
      <xdr:row>82</xdr:row>
      <xdr:rowOff>43154</xdr:rowOff>
    </xdr:to>
    <xdr:sp macro="" textlink="">
      <xdr:nvSpPr>
        <xdr:cNvPr id="216" name="楕円 215"/>
        <xdr:cNvSpPr/>
      </xdr:nvSpPr>
      <xdr:spPr>
        <a:xfrm>
          <a:off x="1397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53331</xdr:rowOff>
    </xdr:from>
    <xdr:ext cx="762000" cy="259045"/>
    <xdr:sp macro="" textlink="">
      <xdr:nvSpPr>
        <xdr:cNvPr id="217" name="テキスト ボックス 216"/>
        <xdr:cNvSpPr txBox="1"/>
      </xdr:nvSpPr>
      <xdr:spPr>
        <a:xfrm>
          <a:off x="1066800" y="137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国家公務員の給与を基準として、職員の給与水準を表しているラスパイレス指数は、類似団体内平均値より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の要因は、経験年数階層区分の変動が大きかったことが考えられます。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80434</xdr:rowOff>
    </xdr:to>
    <xdr:cxnSp macro="">
      <xdr:nvCxnSpPr>
        <xdr:cNvPr id="251" name="直線コネクタ 250"/>
        <xdr:cNvCxnSpPr/>
      </xdr:nvCxnSpPr>
      <xdr:spPr>
        <a:xfrm flipV="1">
          <a:off x="16179800" y="15039339"/>
          <a:ext cx="8382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80434</xdr:rowOff>
    </xdr:to>
    <xdr:cxnSp macro="">
      <xdr:nvCxnSpPr>
        <xdr:cNvPr id="254" name="直線コネクタ 253"/>
        <xdr:cNvCxnSpPr/>
      </xdr:nvCxnSpPr>
      <xdr:spPr>
        <a:xfrm>
          <a:off x="15290800" y="1503129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115146</xdr:rowOff>
    </xdr:to>
    <xdr:cxnSp macro="">
      <xdr:nvCxnSpPr>
        <xdr:cNvPr id="257" name="直線コネクタ 256"/>
        <xdr:cNvCxnSpPr/>
      </xdr:nvCxnSpPr>
      <xdr:spPr>
        <a:xfrm>
          <a:off x="14401800" y="1492673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87</xdr:row>
      <xdr:rowOff>10584</xdr:rowOff>
    </xdr:to>
    <xdr:cxnSp macro="">
      <xdr:nvCxnSpPr>
        <xdr:cNvPr id="260" name="直線コネクタ 259"/>
        <xdr:cNvCxnSpPr/>
      </xdr:nvCxnSpPr>
      <xdr:spPr>
        <a:xfrm>
          <a:off x="13512800" y="148382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2" name="楕円 271"/>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3" name="テキスト ボックス 272"/>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64346</xdr:rowOff>
    </xdr:from>
    <xdr:to>
      <xdr:col>73</xdr:col>
      <xdr:colOff>44450</xdr:colOff>
      <xdr:row>87</xdr:row>
      <xdr:rowOff>165946</xdr:rowOff>
    </xdr:to>
    <xdr:sp macro="" textlink="">
      <xdr:nvSpPr>
        <xdr:cNvPr id="274" name="楕円 273"/>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150723</xdr:rowOff>
    </xdr:from>
    <xdr:ext cx="762000" cy="259045"/>
    <xdr:sp macro="" textlink="">
      <xdr:nvSpPr>
        <xdr:cNvPr id="275" name="テキスト ボックス 274"/>
        <xdr:cNvSpPr txBox="1"/>
      </xdr:nvSpPr>
      <xdr:spPr>
        <a:xfrm>
          <a:off x="14909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77" name="テキスト ボックス 276"/>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8" name="楕円 277"/>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154534</xdr:rowOff>
    </xdr:from>
    <xdr:ext cx="762000" cy="259045"/>
    <xdr:sp macro="" textlink="">
      <xdr:nvSpPr>
        <xdr:cNvPr id="279" name="テキスト ボックス 278"/>
        <xdr:cNvSpPr txBox="1"/>
      </xdr:nvSpPr>
      <xdr:spPr>
        <a:xfrm>
          <a:off x="13131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人口千人当たりの職員数は、対前年度から０．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ポイント増加しておりますが、類似団体内平均値との比較では、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低い値となっています。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算定基礎数値となる人口が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７８</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７９９</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人から３，７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人）減少していること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が要因と考えていますが、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問題ない数値だと認識しています。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今後は、年代別職員構成のバランスに配慮しながら、定員管理計画に沿った適正な人事管理を行って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参ります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38303</xdr:rowOff>
    </xdr:from>
    <xdr:to>
      <xdr:col>81</xdr:col>
      <xdr:colOff>44450</xdr:colOff>
      <xdr:row>61</xdr:row>
      <xdr:rowOff>47231</xdr:rowOff>
    </xdr:to>
    <xdr:cxnSp macro="">
      <xdr:nvCxnSpPr>
        <xdr:cNvPr id="311" name="直線コネクタ 310"/>
        <xdr:cNvCxnSpPr/>
      </xdr:nvCxnSpPr>
      <xdr:spPr>
        <a:xfrm>
          <a:off x="16179800" y="10496753"/>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31306</xdr:rowOff>
    </xdr:from>
    <xdr:to>
      <xdr:col>77</xdr:col>
      <xdr:colOff>44450</xdr:colOff>
      <xdr:row>61</xdr:row>
      <xdr:rowOff>38303</xdr:rowOff>
    </xdr:to>
    <xdr:cxnSp macro="">
      <xdr:nvCxnSpPr>
        <xdr:cNvPr id="314" name="直線コネクタ 313"/>
        <xdr:cNvCxnSpPr/>
      </xdr:nvCxnSpPr>
      <xdr:spPr>
        <a:xfrm>
          <a:off x="15290800" y="10489756"/>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18999</xdr:rowOff>
    </xdr:from>
    <xdr:to>
      <xdr:col>72</xdr:col>
      <xdr:colOff>203200</xdr:colOff>
      <xdr:row>61</xdr:row>
      <xdr:rowOff>31306</xdr:rowOff>
    </xdr:to>
    <xdr:cxnSp macro="">
      <xdr:nvCxnSpPr>
        <xdr:cNvPr id="317" name="直線コネクタ 316"/>
        <xdr:cNvCxnSpPr/>
      </xdr:nvCxnSpPr>
      <xdr:spPr>
        <a:xfrm>
          <a:off x="14401800" y="1047744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18999</xdr:rowOff>
    </xdr:from>
    <xdr:to>
      <xdr:col>68</xdr:col>
      <xdr:colOff>152400</xdr:colOff>
      <xdr:row>61</xdr:row>
      <xdr:rowOff>44577</xdr:rowOff>
    </xdr:to>
    <xdr:cxnSp macro="">
      <xdr:nvCxnSpPr>
        <xdr:cNvPr id="320" name="直線コネクタ 319"/>
        <xdr:cNvCxnSpPr/>
      </xdr:nvCxnSpPr>
      <xdr:spPr>
        <a:xfrm flipV="1">
          <a:off x="13512800" y="1047744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167881</xdr:rowOff>
    </xdr:from>
    <xdr:to>
      <xdr:col>81</xdr:col>
      <xdr:colOff>95250</xdr:colOff>
      <xdr:row>61</xdr:row>
      <xdr:rowOff>98031</xdr:rowOff>
    </xdr:to>
    <xdr:sp macro="" textlink="">
      <xdr:nvSpPr>
        <xdr:cNvPr id="330" name="楕円 329"/>
        <xdr:cNvSpPr/>
      </xdr:nvSpPr>
      <xdr:spPr>
        <a:xfrm>
          <a:off x="169672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12958</xdr:rowOff>
    </xdr:from>
    <xdr:ext cx="762000" cy="259045"/>
    <xdr:sp macro="" textlink="">
      <xdr:nvSpPr>
        <xdr:cNvPr id="331" name="定員管理の状況該当値テキスト"/>
        <xdr:cNvSpPr txBox="1"/>
      </xdr:nvSpPr>
      <xdr:spPr>
        <a:xfrm>
          <a:off x="17106900" y="1029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158953</xdr:rowOff>
    </xdr:from>
    <xdr:to>
      <xdr:col>77</xdr:col>
      <xdr:colOff>95250</xdr:colOff>
      <xdr:row>61</xdr:row>
      <xdr:rowOff>89103</xdr:rowOff>
    </xdr:to>
    <xdr:sp macro="" textlink="">
      <xdr:nvSpPr>
        <xdr:cNvPr id="332" name="楕円 331"/>
        <xdr:cNvSpPr/>
      </xdr:nvSpPr>
      <xdr:spPr>
        <a:xfrm>
          <a:off x="16129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99280</xdr:rowOff>
    </xdr:from>
    <xdr:ext cx="736600" cy="259045"/>
    <xdr:sp macro="" textlink="">
      <xdr:nvSpPr>
        <xdr:cNvPr id="333" name="テキスト ボックス 332"/>
        <xdr:cNvSpPr txBox="1"/>
      </xdr:nvSpPr>
      <xdr:spPr>
        <a:xfrm>
          <a:off x="15798800" y="102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151956</xdr:rowOff>
    </xdr:from>
    <xdr:to>
      <xdr:col>73</xdr:col>
      <xdr:colOff>44450</xdr:colOff>
      <xdr:row>61</xdr:row>
      <xdr:rowOff>82106</xdr:rowOff>
    </xdr:to>
    <xdr:sp macro="" textlink="">
      <xdr:nvSpPr>
        <xdr:cNvPr id="334" name="楕円 333"/>
        <xdr:cNvSpPr/>
      </xdr:nvSpPr>
      <xdr:spPr>
        <a:xfrm>
          <a:off x="15240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92283</xdr:rowOff>
    </xdr:from>
    <xdr:ext cx="762000" cy="259045"/>
    <xdr:sp macro="" textlink="">
      <xdr:nvSpPr>
        <xdr:cNvPr id="335" name="テキスト ボックス 334"/>
        <xdr:cNvSpPr txBox="1"/>
      </xdr:nvSpPr>
      <xdr:spPr>
        <a:xfrm>
          <a:off x="14909800" y="102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139649</xdr:rowOff>
    </xdr:from>
    <xdr:to>
      <xdr:col>68</xdr:col>
      <xdr:colOff>203200</xdr:colOff>
      <xdr:row>61</xdr:row>
      <xdr:rowOff>69799</xdr:rowOff>
    </xdr:to>
    <xdr:sp macro="" textlink="">
      <xdr:nvSpPr>
        <xdr:cNvPr id="336" name="楕円 335"/>
        <xdr:cNvSpPr/>
      </xdr:nvSpPr>
      <xdr:spPr>
        <a:xfrm>
          <a:off x="14351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79976</xdr:rowOff>
    </xdr:from>
    <xdr:ext cx="762000" cy="259045"/>
    <xdr:sp macro="" textlink="">
      <xdr:nvSpPr>
        <xdr:cNvPr id="337" name="テキスト ボックス 336"/>
        <xdr:cNvSpPr txBox="1"/>
      </xdr:nvSpPr>
      <xdr:spPr>
        <a:xfrm>
          <a:off x="14020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38" name="楕円 337"/>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80154</xdr:rowOff>
    </xdr:from>
    <xdr:ext cx="762000" cy="259045"/>
    <xdr:sp macro="" textlink="">
      <xdr:nvSpPr>
        <xdr:cNvPr id="339" name="テキスト ボックス 338"/>
        <xdr:cNvSpPr txBox="1"/>
      </xdr:nvSpPr>
      <xdr:spPr>
        <a:xfrm>
          <a:off x="13131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数値が高いほど財政運営が硬直化していることを示している実質公債費比率は、類似団体内の平均値より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上回っております。しかし、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２団体中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対前年度との比較では改善されています。また、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地方債の新規借入額を抑制しているため、対前年度数値から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引き続き地方債の抑制に努め、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一層の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目指し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14817</xdr:rowOff>
    </xdr:to>
    <xdr:cxnSp macro="">
      <xdr:nvCxnSpPr>
        <xdr:cNvPr id="372" name="直線コネクタ 371"/>
        <xdr:cNvCxnSpPr/>
      </xdr:nvCxnSpPr>
      <xdr:spPr>
        <a:xfrm flipV="1">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87206</xdr:rowOff>
    </xdr:to>
    <xdr:cxnSp macro="">
      <xdr:nvCxnSpPr>
        <xdr:cNvPr id="375" name="直線コネクタ 374"/>
        <xdr:cNvCxnSpPr/>
      </xdr:nvCxnSpPr>
      <xdr:spPr>
        <a:xfrm flipV="1">
          <a:off x="15290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78" name="直線コネクタ 377"/>
        <xdr:cNvCxnSpPr/>
      </xdr:nvCxnSpPr>
      <xdr:spPr>
        <a:xfrm flipV="1">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4233</xdr:rowOff>
    </xdr:to>
    <xdr:cxnSp macro="">
      <xdr:nvCxnSpPr>
        <xdr:cNvPr id="381" name="直線コネクタ 380"/>
        <xdr:cNvCxnSpPr/>
      </xdr:nvCxnSpPr>
      <xdr:spPr>
        <a:xfrm flipV="1">
          <a:off x="13512800" y="749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1" name="楕円 390"/>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2"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3" name="楕円 39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4" name="テキスト ボックス 39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395" name="楕円 394"/>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396" name="テキスト ボックス 395"/>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397" name="楕円 39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398" name="テキスト ボックス 39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9" name="楕円 39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0" name="テキスト ボックス 39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数値が高いほど財政を圧迫する可能性が高いとされる将来負担比率は、ゼロとなっています。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この要因は、将来支払っていく可能性のある負担額を財政調整基金等の充当可能な財源等が上回っているためです。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今後も、計画的な基金運用や地方債の借入額の抑制を図り、財政の健全化に努めます。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ポイント上回っています。これらの要因は、自主運行バス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運営と２箇所の保育園に職員を配置し、施設管理等を行っているため、類似団体と比較して高くなっていると考えられます。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今後は、自主運行バス事業の外部委託拡大の検討を進め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るなど、人件費の抑制に努めます。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xdr:cNvCxnSpPr/>
      </xdr:nvCxnSpPr>
      <xdr:spPr>
        <a:xfrm>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58420</xdr:rowOff>
    </xdr:to>
    <xdr:cxnSp macro="">
      <xdr:nvCxnSpPr>
        <xdr:cNvPr id="75" name="直線コネクタ 74"/>
        <xdr:cNvCxnSpPr/>
      </xdr:nvCxnSpPr>
      <xdr:spPr>
        <a:xfrm>
          <a:off x="1320800" y="6181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44467</xdr:rowOff>
    </xdr:from>
    <xdr:ext cx="762000" cy="259045"/>
    <xdr:sp macro="" textlink="">
      <xdr:nvSpPr>
        <xdr:cNvPr id="94" name="テキスト ボックス 93"/>
        <xdr:cNvSpPr txBox="1"/>
      </xdr:nvSpPr>
      <xdr:spPr>
        <a:xfrm>
          <a:off x="939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ポイント低くなっていますが、対前年度と比較すると０．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この要因は、年々増加傾向にある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マイナンバー制度を中心とした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システム関連経費の増加が影響して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いると考えています。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第４次行政改革への取り組みを通じて、一層の経費削減に努めていく必要があります。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88138</xdr:rowOff>
    </xdr:to>
    <xdr:cxnSp macro="">
      <xdr:nvCxnSpPr>
        <xdr:cNvPr id="124" name="直線コネクタ 123"/>
        <xdr:cNvCxnSpPr/>
      </xdr:nvCxnSpPr>
      <xdr:spPr>
        <a:xfrm>
          <a:off x="15671800" y="2966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51562</xdr:rowOff>
    </xdr:to>
    <xdr:cxnSp macro="">
      <xdr:nvCxnSpPr>
        <xdr:cNvPr id="127" name="直線コネクタ 126"/>
        <xdr:cNvCxnSpPr/>
      </xdr:nvCxnSpPr>
      <xdr:spPr>
        <a:xfrm>
          <a:off x="14782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46990</xdr:rowOff>
    </xdr:to>
    <xdr:cxnSp macro="">
      <xdr:nvCxnSpPr>
        <xdr:cNvPr id="130" name="直線コネクタ 129"/>
        <xdr:cNvCxnSpPr/>
      </xdr:nvCxnSpPr>
      <xdr:spPr>
        <a:xfrm>
          <a:off x="13893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10414</xdr:rowOff>
    </xdr:to>
    <xdr:cxnSp macro="">
      <xdr:nvCxnSpPr>
        <xdr:cNvPr id="133" name="直線コネクタ 132"/>
        <xdr:cNvCxnSpPr/>
      </xdr:nvCxnSpPr>
      <xdr:spPr>
        <a:xfrm>
          <a:off x="13004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4" name="物件費該当値テキスト"/>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6" name="テキスト ボックス 145"/>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1" name="楕円 150"/>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2" name="テキスト ボックス 151"/>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扶助費に係る経常収支比率は、対前年度比で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障がい者に対する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医療費助成事業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（約２百万円増）や介護給付費（約１千万円増）等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の社会保障事業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費の増加が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今後も扶助費による財政圧迫を招かぬよう、対策を講じていく必要があります。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6" name="直線コネクタ 185"/>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102507</xdr:rowOff>
    </xdr:to>
    <xdr:cxnSp macro="">
      <xdr:nvCxnSpPr>
        <xdr:cNvPr id="189" name="直線コネクタ 188"/>
        <xdr:cNvCxnSpPr/>
      </xdr:nvCxnSpPr>
      <xdr:spPr>
        <a:xfrm flipV="1">
          <a:off x="3098800" y="92710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78015</xdr:rowOff>
    </xdr:to>
    <xdr:cxnSp macro="">
      <xdr:nvCxnSpPr>
        <xdr:cNvPr id="192" name="直線コネクタ 191"/>
        <xdr:cNvCxnSpPr/>
      </xdr:nvCxnSpPr>
      <xdr:spPr>
        <a:xfrm flipV="1">
          <a:off x="2209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195" name="直線コネクタ 194"/>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5" name="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09" name="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0" name="テキスト ボックス 20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2" name="テキスト ボックス 211"/>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ポイント低くなっておりますが、対前年度比では０．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簡易水道事業特別会計への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（２千５百万円）等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、簡易水道施設や下水道施設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老朽化に伴う改修費用や維持管理経費が膨らんでくることが予想されるため、令和５年度までに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公営企業会計の一部法適用化に向けた準備を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中長期的な視点に立った経営戦略の見直しを含め、将来負担を見据えた料金体系の見直しに努めて参ります。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163576</xdr:rowOff>
    </xdr:to>
    <xdr:cxnSp macro="">
      <xdr:nvCxnSpPr>
        <xdr:cNvPr id="244" name="直線コネクタ 243"/>
        <xdr:cNvCxnSpPr/>
      </xdr:nvCxnSpPr>
      <xdr:spPr>
        <a:xfrm>
          <a:off x="15671800" y="9737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136144</xdr:rowOff>
    </xdr:to>
    <xdr:cxnSp macro="">
      <xdr:nvCxnSpPr>
        <xdr:cNvPr id="247" name="直線コネクタ 246"/>
        <xdr:cNvCxnSpPr/>
      </xdr:nvCxnSpPr>
      <xdr:spPr>
        <a:xfrm>
          <a:off x="14782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136144</xdr:rowOff>
    </xdr:to>
    <xdr:cxnSp macro="">
      <xdr:nvCxnSpPr>
        <xdr:cNvPr id="250" name="直線コネクタ 249"/>
        <xdr:cNvCxnSpPr/>
      </xdr:nvCxnSpPr>
      <xdr:spPr>
        <a:xfrm flipV="1">
          <a:off x="13893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145288</xdr:rowOff>
    </xdr:to>
    <xdr:cxnSp macro="">
      <xdr:nvCxnSpPr>
        <xdr:cNvPr id="253" name="直線コネクタ 252"/>
        <xdr:cNvCxnSpPr/>
      </xdr:nvCxnSpPr>
      <xdr:spPr>
        <a:xfrm flipV="1">
          <a:off x="13004800" y="9737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3" name="楕円 262"/>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4"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5" name="楕円 264"/>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66" name="テキスト ボックス 265"/>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7" name="楕円 266"/>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8" name="テキスト ボックス 267"/>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9" name="楕円 268"/>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70" name="テキスト ボックス 26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1" name="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2" name="テキスト ボックス 271"/>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、対前年度との比較で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一部事務組合負担金に対する経常経費充当一般財源等の増加（約２千６百万円）が考えられます。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事業内容等の検証を行い、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適正な支出に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参ります。</a:t>
          </a:r>
          <a:endPar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67564</xdr:rowOff>
    </xdr:to>
    <xdr:cxnSp macro="">
      <xdr:nvCxnSpPr>
        <xdr:cNvPr id="303" name="直線コネクタ 302"/>
        <xdr:cNvCxnSpPr/>
      </xdr:nvCxnSpPr>
      <xdr:spPr>
        <a:xfrm>
          <a:off x="15671800" y="60751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92710</xdr:rowOff>
    </xdr:to>
    <xdr:cxnSp macro="">
      <xdr:nvCxnSpPr>
        <xdr:cNvPr id="306" name="直線コネクタ 305"/>
        <xdr:cNvCxnSpPr/>
      </xdr:nvCxnSpPr>
      <xdr:spPr>
        <a:xfrm flipV="1">
          <a:off x="14782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85852</xdr:rowOff>
    </xdr:to>
    <xdr:cxnSp macro="">
      <xdr:nvCxnSpPr>
        <xdr:cNvPr id="309" name="直線コネクタ 308"/>
        <xdr:cNvCxnSpPr/>
      </xdr:nvCxnSpPr>
      <xdr:spPr>
        <a:xfrm flipV="1">
          <a:off x="13893800" y="6093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85852</xdr:rowOff>
    </xdr:to>
    <xdr:cxnSp macro="">
      <xdr:nvCxnSpPr>
        <xdr:cNvPr id="312" name="直線コネクタ 311"/>
        <xdr:cNvCxnSpPr/>
      </xdr:nvCxnSpPr>
      <xdr:spPr>
        <a:xfrm>
          <a:off x="13004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6" name="楕円 325"/>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7" name="テキスト ボックス 326"/>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借入額の抑制を図っておりますが、類似団体内平均値と比較すると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今後においても非常に厳しい財政運営が予測されるため、予算規模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縮小するなど、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地方債に頼らない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計画的な対策を講じ、財政健全化に努めます。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107950</xdr:rowOff>
    </xdr:to>
    <xdr:cxnSp macro="">
      <xdr:nvCxnSpPr>
        <xdr:cNvPr id="363" name="直線コネクタ 362"/>
        <xdr:cNvCxnSpPr/>
      </xdr:nvCxnSpPr>
      <xdr:spPr>
        <a:xfrm flipV="1">
          <a:off x="3987800" y="130352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107950</xdr:rowOff>
    </xdr:to>
    <xdr:cxnSp macro="">
      <xdr:nvCxnSpPr>
        <xdr:cNvPr id="366" name="直線コネクタ 365"/>
        <xdr:cNvCxnSpPr/>
      </xdr:nvCxnSpPr>
      <xdr:spPr>
        <a:xfrm>
          <a:off x="3098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5080</xdr:rowOff>
    </xdr:to>
    <xdr:cxnSp macro="">
      <xdr:nvCxnSpPr>
        <xdr:cNvPr id="369" name="直線コネクタ 368"/>
        <xdr:cNvCxnSpPr/>
      </xdr:nvCxnSpPr>
      <xdr:spPr>
        <a:xfrm flipV="1">
          <a:off x="2209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5080</xdr:rowOff>
    </xdr:to>
    <xdr:cxnSp macro="">
      <xdr:nvCxnSpPr>
        <xdr:cNvPr id="372" name="直線コネクタ 371"/>
        <xdr:cNvCxnSpPr/>
      </xdr:nvCxnSpPr>
      <xdr:spPr>
        <a:xfrm>
          <a:off x="1320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2" name="楕円 381"/>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3"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143527</xdr:rowOff>
    </xdr:from>
    <xdr:ext cx="736600" cy="259045"/>
    <xdr:sp macro="" textlink="">
      <xdr:nvSpPr>
        <xdr:cNvPr id="385" name="テキスト ボックス 384"/>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7" name="テキスト ボックス 386"/>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8" name="楕円 387"/>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9" name="テキスト ボックス 388"/>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1" name="テキスト ボックス 390"/>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維持補修費と公債費を除くすべての区分において、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の経常収支比率と同率もしくはそれを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上回る数値となりました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今後も計画的かつ効率的な財政運営に努めます。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161289</xdr:rowOff>
    </xdr:to>
    <xdr:cxnSp macro="">
      <xdr:nvCxnSpPr>
        <xdr:cNvPr id="424" name="直線コネクタ 423"/>
        <xdr:cNvCxnSpPr/>
      </xdr:nvCxnSpPr>
      <xdr:spPr>
        <a:xfrm>
          <a:off x="15671800" y="1305813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58420</xdr:rowOff>
    </xdr:to>
    <xdr:cxnSp macro="">
      <xdr:nvCxnSpPr>
        <xdr:cNvPr id="427" name="直線コネクタ 426"/>
        <xdr:cNvCxnSpPr/>
      </xdr:nvCxnSpPr>
      <xdr:spPr>
        <a:xfrm flipV="1">
          <a:off x="14782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104139</xdr:rowOff>
    </xdr:to>
    <xdr:cxnSp macro="">
      <xdr:nvCxnSpPr>
        <xdr:cNvPr id="430" name="直線コネクタ 429"/>
        <xdr:cNvCxnSpPr/>
      </xdr:nvCxnSpPr>
      <xdr:spPr>
        <a:xfrm flipV="1">
          <a:off x="13893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104139</xdr:rowOff>
    </xdr:to>
    <xdr:cxnSp macro="">
      <xdr:nvCxnSpPr>
        <xdr:cNvPr id="433" name="直線コネクタ 432"/>
        <xdr:cNvCxnSpPr/>
      </xdr:nvCxnSpPr>
      <xdr:spPr>
        <a:xfrm>
          <a:off x="13004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3" name="楕円 442"/>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4"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5" name="楕円 444"/>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46" name="テキスト ボックス 445"/>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7" name="楕円 44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8" name="テキスト ボックス 447"/>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9" name="楕円 44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0" name="テキスト ボックス 44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1" name="楕円 450"/>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52" name="テキスト ボックス 451"/>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57698</xdr:rowOff>
    </xdr:from>
    <xdr:to>
      <xdr:col>29</xdr:col>
      <xdr:colOff>127000</xdr:colOff>
      <xdr:row>18</xdr:row>
      <xdr:rowOff>77213</xdr:rowOff>
    </xdr:to>
    <xdr:cxnSp macro="">
      <xdr:nvCxnSpPr>
        <xdr:cNvPr id="49" name="直線コネクタ 48"/>
        <xdr:cNvCxnSpPr/>
      </xdr:nvCxnSpPr>
      <xdr:spPr bwMode="auto">
        <a:xfrm flipV="1">
          <a:off x="5003800" y="3191423"/>
          <a:ext cx="647700" cy="1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57237</xdr:rowOff>
    </xdr:from>
    <xdr:to>
      <xdr:col>26</xdr:col>
      <xdr:colOff>50800</xdr:colOff>
      <xdr:row>18</xdr:row>
      <xdr:rowOff>77213</xdr:rowOff>
    </xdr:to>
    <xdr:cxnSp macro="">
      <xdr:nvCxnSpPr>
        <xdr:cNvPr id="52" name="直線コネクタ 51"/>
        <xdr:cNvCxnSpPr/>
      </xdr:nvCxnSpPr>
      <xdr:spPr bwMode="auto">
        <a:xfrm>
          <a:off x="4305300" y="3190962"/>
          <a:ext cx="698500" cy="1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57237</xdr:rowOff>
    </xdr:from>
    <xdr:to>
      <xdr:col>22</xdr:col>
      <xdr:colOff>114300</xdr:colOff>
      <xdr:row>18</xdr:row>
      <xdr:rowOff>71513</xdr:rowOff>
    </xdr:to>
    <xdr:cxnSp macro="">
      <xdr:nvCxnSpPr>
        <xdr:cNvPr id="55" name="直線コネクタ 54"/>
        <xdr:cNvCxnSpPr/>
      </xdr:nvCxnSpPr>
      <xdr:spPr bwMode="auto">
        <a:xfrm flipV="1">
          <a:off x="3606800" y="3190962"/>
          <a:ext cx="698500" cy="1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71513</xdr:rowOff>
    </xdr:from>
    <xdr:to>
      <xdr:col>18</xdr:col>
      <xdr:colOff>177800</xdr:colOff>
      <xdr:row>18</xdr:row>
      <xdr:rowOff>86460</xdr:rowOff>
    </xdr:to>
    <xdr:cxnSp macro="">
      <xdr:nvCxnSpPr>
        <xdr:cNvPr id="58" name="直線コネクタ 57"/>
        <xdr:cNvCxnSpPr/>
      </xdr:nvCxnSpPr>
      <xdr:spPr bwMode="auto">
        <a:xfrm flipV="1">
          <a:off x="2908300" y="3205238"/>
          <a:ext cx="698500" cy="1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6898</xdr:rowOff>
    </xdr:from>
    <xdr:to>
      <xdr:col>29</xdr:col>
      <xdr:colOff>177800</xdr:colOff>
      <xdr:row>18</xdr:row>
      <xdr:rowOff>108498</xdr:rowOff>
    </xdr:to>
    <xdr:sp macro="" textlink="">
      <xdr:nvSpPr>
        <xdr:cNvPr id="68" name="楕円 67"/>
        <xdr:cNvSpPr/>
      </xdr:nvSpPr>
      <xdr:spPr bwMode="auto">
        <a:xfrm>
          <a:off x="5600700" y="314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87583</xdr:rowOff>
    </xdr:from>
    <xdr:ext cx="762000" cy="259045"/>
    <xdr:sp macro="" textlink="">
      <xdr:nvSpPr>
        <xdr:cNvPr id="69" name="人口1人当たり決算額の推移該当値テキスト130"/>
        <xdr:cNvSpPr txBox="1"/>
      </xdr:nvSpPr>
      <xdr:spPr>
        <a:xfrm>
          <a:off x="5740400" y="30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26413</xdr:rowOff>
    </xdr:from>
    <xdr:to>
      <xdr:col>26</xdr:col>
      <xdr:colOff>101600</xdr:colOff>
      <xdr:row>18</xdr:row>
      <xdr:rowOff>128013</xdr:rowOff>
    </xdr:to>
    <xdr:sp macro="" textlink="">
      <xdr:nvSpPr>
        <xdr:cNvPr id="70" name="楕円 69"/>
        <xdr:cNvSpPr/>
      </xdr:nvSpPr>
      <xdr:spPr bwMode="auto">
        <a:xfrm>
          <a:off x="4953000" y="316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112790</xdr:rowOff>
    </xdr:from>
    <xdr:ext cx="736600" cy="259045"/>
    <xdr:sp macro="" textlink="">
      <xdr:nvSpPr>
        <xdr:cNvPr id="71" name="テキスト ボックス 70"/>
        <xdr:cNvSpPr txBox="1"/>
      </xdr:nvSpPr>
      <xdr:spPr>
        <a:xfrm>
          <a:off x="4622800" y="324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6437</xdr:rowOff>
    </xdr:from>
    <xdr:to>
      <xdr:col>22</xdr:col>
      <xdr:colOff>165100</xdr:colOff>
      <xdr:row>18</xdr:row>
      <xdr:rowOff>108037</xdr:rowOff>
    </xdr:to>
    <xdr:sp macro="" textlink="">
      <xdr:nvSpPr>
        <xdr:cNvPr id="72" name="楕円 71"/>
        <xdr:cNvSpPr/>
      </xdr:nvSpPr>
      <xdr:spPr bwMode="auto">
        <a:xfrm>
          <a:off x="4254500" y="314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92814</xdr:rowOff>
    </xdr:from>
    <xdr:ext cx="762000" cy="259045"/>
    <xdr:sp macro="" textlink="">
      <xdr:nvSpPr>
        <xdr:cNvPr id="73" name="テキスト ボックス 72"/>
        <xdr:cNvSpPr txBox="1"/>
      </xdr:nvSpPr>
      <xdr:spPr>
        <a:xfrm>
          <a:off x="3924300" y="32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20713</xdr:rowOff>
    </xdr:from>
    <xdr:to>
      <xdr:col>19</xdr:col>
      <xdr:colOff>38100</xdr:colOff>
      <xdr:row>18</xdr:row>
      <xdr:rowOff>122313</xdr:rowOff>
    </xdr:to>
    <xdr:sp macro="" textlink="">
      <xdr:nvSpPr>
        <xdr:cNvPr id="74" name="楕円 73"/>
        <xdr:cNvSpPr/>
      </xdr:nvSpPr>
      <xdr:spPr bwMode="auto">
        <a:xfrm>
          <a:off x="3556000" y="315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107090</xdr:rowOff>
    </xdr:from>
    <xdr:ext cx="762000" cy="259045"/>
    <xdr:sp macro="" textlink="">
      <xdr:nvSpPr>
        <xdr:cNvPr id="75" name="テキスト ボックス 74"/>
        <xdr:cNvSpPr txBox="1"/>
      </xdr:nvSpPr>
      <xdr:spPr>
        <a:xfrm>
          <a:off x="3225800" y="32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35660</xdr:rowOff>
    </xdr:from>
    <xdr:to>
      <xdr:col>15</xdr:col>
      <xdr:colOff>101600</xdr:colOff>
      <xdr:row>18</xdr:row>
      <xdr:rowOff>137260</xdr:rowOff>
    </xdr:to>
    <xdr:sp macro="" textlink="">
      <xdr:nvSpPr>
        <xdr:cNvPr id="76" name="楕円 75"/>
        <xdr:cNvSpPr/>
      </xdr:nvSpPr>
      <xdr:spPr bwMode="auto">
        <a:xfrm>
          <a:off x="2857500" y="316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122037</xdr:rowOff>
    </xdr:from>
    <xdr:ext cx="762000" cy="259045"/>
    <xdr:sp macro="" textlink="">
      <xdr:nvSpPr>
        <xdr:cNvPr id="77" name="テキスト ボックス 76"/>
        <xdr:cNvSpPr txBox="1"/>
      </xdr:nvSpPr>
      <xdr:spPr>
        <a:xfrm>
          <a:off x="2527300" y="325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278562</xdr:rowOff>
    </xdr:from>
    <xdr:to>
      <xdr:col>29</xdr:col>
      <xdr:colOff>127000</xdr:colOff>
      <xdr:row>35</xdr:row>
      <xdr:rowOff>338386</xdr:rowOff>
    </xdr:to>
    <xdr:cxnSp macro="">
      <xdr:nvCxnSpPr>
        <xdr:cNvPr id="110" name="直線コネクタ 109"/>
        <xdr:cNvCxnSpPr/>
      </xdr:nvCxnSpPr>
      <xdr:spPr bwMode="auto">
        <a:xfrm>
          <a:off x="5003800" y="6888912"/>
          <a:ext cx="6477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214950</xdr:rowOff>
    </xdr:from>
    <xdr:to>
      <xdr:col>26</xdr:col>
      <xdr:colOff>50800</xdr:colOff>
      <xdr:row>35</xdr:row>
      <xdr:rowOff>278562</xdr:rowOff>
    </xdr:to>
    <xdr:cxnSp macro="">
      <xdr:nvCxnSpPr>
        <xdr:cNvPr id="113" name="直線コネクタ 112"/>
        <xdr:cNvCxnSpPr/>
      </xdr:nvCxnSpPr>
      <xdr:spPr bwMode="auto">
        <a:xfrm>
          <a:off x="4305300" y="6825300"/>
          <a:ext cx="698500" cy="6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200845</xdr:rowOff>
    </xdr:from>
    <xdr:to>
      <xdr:col>22</xdr:col>
      <xdr:colOff>114300</xdr:colOff>
      <xdr:row>35</xdr:row>
      <xdr:rowOff>214950</xdr:rowOff>
    </xdr:to>
    <xdr:cxnSp macro="">
      <xdr:nvCxnSpPr>
        <xdr:cNvPr id="116" name="直線コネクタ 115"/>
        <xdr:cNvCxnSpPr/>
      </xdr:nvCxnSpPr>
      <xdr:spPr bwMode="auto">
        <a:xfrm>
          <a:off x="3606800" y="6811195"/>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199192</xdr:rowOff>
    </xdr:from>
    <xdr:to>
      <xdr:col>18</xdr:col>
      <xdr:colOff>177800</xdr:colOff>
      <xdr:row>35</xdr:row>
      <xdr:rowOff>200845</xdr:rowOff>
    </xdr:to>
    <xdr:cxnSp macro="">
      <xdr:nvCxnSpPr>
        <xdr:cNvPr id="119" name="直線コネクタ 118"/>
        <xdr:cNvCxnSpPr/>
      </xdr:nvCxnSpPr>
      <xdr:spPr bwMode="auto">
        <a:xfrm>
          <a:off x="2908300" y="6809542"/>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287586</xdr:rowOff>
    </xdr:from>
    <xdr:to>
      <xdr:col>29</xdr:col>
      <xdr:colOff>177800</xdr:colOff>
      <xdr:row>36</xdr:row>
      <xdr:rowOff>46286</xdr:rowOff>
    </xdr:to>
    <xdr:sp macro="" textlink="">
      <xdr:nvSpPr>
        <xdr:cNvPr id="129" name="楕円 128"/>
        <xdr:cNvSpPr/>
      </xdr:nvSpPr>
      <xdr:spPr bwMode="auto">
        <a:xfrm>
          <a:off x="5600700" y="689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259663</xdr:rowOff>
    </xdr:from>
    <xdr:ext cx="762000" cy="259045"/>
    <xdr:sp macro="" textlink="">
      <xdr:nvSpPr>
        <xdr:cNvPr id="130" name="人口1人当たり決算額の推移該当値テキスト445"/>
        <xdr:cNvSpPr txBox="1"/>
      </xdr:nvSpPr>
      <xdr:spPr>
        <a:xfrm>
          <a:off x="5740400" y="68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227762</xdr:rowOff>
    </xdr:from>
    <xdr:to>
      <xdr:col>26</xdr:col>
      <xdr:colOff>101600</xdr:colOff>
      <xdr:row>35</xdr:row>
      <xdr:rowOff>329362</xdr:rowOff>
    </xdr:to>
    <xdr:sp macro="" textlink="">
      <xdr:nvSpPr>
        <xdr:cNvPr id="131" name="楕円 130"/>
        <xdr:cNvSpPr/>
      </xdr:nvSpPr>
      <xdr:spPr bwMode="auto">
        <a:xfrm>
          <a:off x="49530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339539</xdr:rowOff>
    </xdr:from>
    <xdr:ext cx="736600" cy="259045"/>
    <xdr:sp macro="" textlink="">
      <xdr:nvSpPr>
        <xdr:cNvPr id="132" name="テキスト ボックス 131"/>
        <xdr:cNvSpPr txBox="1"/>
      </xdr:nvSpPr>
      <xdr:spPr>
        <a:xfrm>
          <a:off x="4622800" y="66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164150</xdr:rowOff>
    </xdr:from>
    <xdr:to>
      <xdr:col>22</xdr:col>
      <xdr:colOff>165100</xdr:colOff>
      <xdr:row>35</xdr:row>
      <xdr:rowOff>265750</xdr:rowOff>
    </xdr:to>
    <xdr:sp macro="" textlink="">
      <xdr:nvSpPr>
        <xdr:cNvPr id="133" name="楕円 132"/>
        <xdr:cNvSpPr/>
      </xdr:nvSpPr>
      <xdr:spPr bwMode="auto">
        <a:xfrm>
          <a:off x="4254500" y="67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275927</xdr:rowOff>
    </xdr:from>
    <xdr:ext cx="762000" cy="259045"/>
    <xdr:sp macro="" textlink="">
      <xdr:nvSpPr>
        <xdr:cNvPr id="134" name="テキスト ボックス 133"/>
        <xdr:cNvSpPr txBox="1"/>
      </xdr:nvSpPr>
      <xdr:spPr>
        <a:xfrm>
          <a:off x="3924300" y="654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150045</xdr:rowOff>
    </xdr:from>
    <xdr:to>
      <xdr:col>19</xdr:col>
      <xdr:colOff>38100</xdr:colOff>
      <xdr:row>35</xdr:row>
      <xdr:rowOff>251645</xdr:rowOff>
    </xdr:to>
    <xdr:sp macro="" textlink="">
      <xdr:nvSpPr>
        <xdr:cNvPr id="135" name="楕円 134"/>
        <xdr:cNvSpPr/>
      </xdr:nvSpPr>
      <xdr:spPr bwMode="auto">
        <a:xfrm>
          <a:off x="3556000" y="67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261822</xdr:rowOff>
    </xdr:from>
    <xdr:ext cx="762000" cy="259045"/>
    <xdr:sp macro="" textlink="">
      <xdr:nvSpPr>
        <xdr:cNvPr id="136" name="テキスト ボックス 135"/>
        <xdr:cNvSpPr txBox="1"/>
      </xdr:nvSpPr>
      <xdr:spPr>
        <a:xfrm>
          <a:off x="3225800" y="65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148392</xdr:rowOff>
    </xdr:from>
    <xdr:to>
      <xdr:col>15</xdr:col>
      <xdr:colOff>101600</xdr:colOff>
      <xdr:row>35</xdr:row>
      <xdr:rowOff>249992</xdr:rowOff>
    </xdr:to>
    <xdr:sp macro="" textlink="">
      <xdr:nvSpPr>
        <xdr:cNvPr id="137" name="楕円 136"/>
        <xdr:cNvSpPr/>
      </xdr:nvSpPr>
      <xdr:spPr bwMode="auto">
        <a:xfrm>
          <a:off x="2857500" y="67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260169</xdr:rowOff>
    </xdr:from>
    <xdr:ext cx="762000" cy="259045"/>
    <xdr:sp macro="" textlink="">
      <xdr:nvSpPr>
        <xdr:cNvPr id="138" name="テキスト ボックス 137"/>
        <xdr:cNvSpPr txBox="1"/>
      </xdr:nvSpPr>
      <xdr:spPr>
        <a:xfrm>
          <a:off x="2527300" y="65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59053</xdr:rowOff>
    </xdr:from>
    <xdr:to>
      <xdr:col>24</xdr:col>
      <xdr:colOff>63500</xdr:colOff>
      <xdr:row>38</xdr:row>
      <xdr:rowOff>65372</xdr:rowOff>
    </xdr:to>
    <xdr:cxnSp macro="">
      <xdr:nvCxnSpPr>
        <xdr:cNvPr id="62" name="直線コネクタ 61"/>
        <xdr:cNvCxnSpPr/>
      </xdr:nvCxnSpPr>
      <xdr:spPr>
        <a:xfrm flipV="1">
          <a:off x="3797300" y="6574153"/>
          <a:ext cx="8382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65372</xdr:rowOff>
    </xdr:from>
    <xdr:to>
      <xdr:col>19</xdr:col>
      <xdr:colOff>177800</xdr:colOff>
      <xdr:row>38</xdr:row>
      <xdr:rowOff>70010</xdr:rowOff>
    </xdr:to>
    <xdr:cxnSp macro="">
      <xdr:nvCxnSpPr>
        <xdr:cNvPr id="65" name="直線コネクタ 64"/>
        <xdr:cNvCxnSpPr/>
      </xdr:nvCxnSpPr>
      <xdr:spPr>
        <a:xfrm flipV="1">
          <a:off x="2908300" y="658047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70010</xdr:rowOff>
    </xdr:from>
    <xdr:to>
      <xdr:col>15</xdr:col>
      <xdr:colOff>50800</xdr:colOff>
      <xdr:row>38</xdr:row>
      <xdr:rowOff>75381</xdr:rowOff>
    </xdr:to>
    <xdr:cxnSp macro="">
      <xdr:nvCxnSpPr>
        <xdr:cNvPr id="68" name="直線コネクタ 67"/>
        <xdr:cNvCxnSpPr/>
      </xdr:nvCxnSpPr>
      <xdr:spPr>
        <a:xfrm flipV="1">
          <a:off x="2019300" y="658511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75381</xdr:rowOff>
    </xdr:from>
    <xdr:to>
      <xdr:col>10</xdr:col>
      <xdr:colOff>114300</xdr:colOff>
      <xdr:row>38</xdr:row>
      <xdr:rowOff>75970</xdr:rowOff>
    </xdr:to>
    <xdr:cxnSp macro="">
      <xdr:nvCxnSpPr>
        <xdr:cNvPr id="71" name="直線コネクタ 70"/>
        <xdr:cNvCxnSpPr/>
      </xdr:nvCxnSpPr>
      <xdr:spPr>
        <a:xfrm flipV="1">
          <a:off x="1130300" y="659048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8253</xdr:rowOff>
    </xdr:from>
    <xdr:to>
      <xdr:col>24</xdr:col>
      <xdr:colOff>114300</xdr:colOff>
      <xdr:row>38</xdr:row>
      <xdr:rowOff>109853</xdr:rowOff>
    </xdr:to>
    <xdr:sp macro="" textlink="">
      <xdr:nvSpPr>
        <xdr:cNvPr id="81" name="楕円 80"/>
        <xdr:cNvSpPr/>
      </xdr:nvSpPr>
      <xdr:spPr>
        <a:xfrm>
          <a:off x="45847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94630</xdr:rowOff>
    </xdr:from>
    <xdr:ext cx="534377" cy="259045"/>
    <xdr:sp macro="" textlink="">
      <xdr:nvSpPr>
        <xdr:cNvPr id="82" name="議会費該当値テキスト"/>
        <xdr:cNvSpPr txBox="1"/>
      </xdr:nvSpPr>
      <xdr:spPr>
        <a:xfrm>
          <a:off x="4686300" y="64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14572</xdr:rowOff>
    </xdr:from>
    <xdr:to>
      <xdr:col>20</xdr:col>
      <xdr:colOff>38100</xdr:colOff>
      <xdr:row>38</xdr:row>
      <xdr:rowOff>116172</xdr:rowOff>
    </xdr:to>
    <xdr:sp macro="" textlink="">
      <xdr:nvSpPr>
        <xdr:cNvPr id="83" name="楕円 82"/>
        <xdr:cNvSpPr/>
      </xdr:nvSpPr>
      <xdr:spPr>
        <a:xfrm>
          <a:off x="3746500" y="6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107299</xdr:rowOff>
    </xdr:from>
    <xdr:ext cx="534377" cy="259045"/>
    <xdr:sp macro="" textlink="">
      <xdr:nvSpPr>
        <xdr:cNvPr id="84" name="テキスト ボックス 83"/>
        <xdr:cNvSpPr txBox="1"/>
      </xdr:nvSpPr>
      <xdr:spPr>
        <a:xfrm>
          <a:off x="3530111" y="6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19210</xdr:rowOff>
    </xdr:from>
    <xdr:to>
      <xdr:col>15</xdr:col>
      <xdr:colOff>101600</xdr:colOff>
      <xdr:row>38</xdr:row>
      <xdr:rowOff>120810</xdr:rowOff>
    </xdr:to>
    <xdr:sp macro="" textlink="">
      <xdr:nvSpPr>
        <xdr:cNvPr id="85" name="楕円 84"/>
        <xdr:cNvSpPr/>
      </xdr:nvSpPr>
      <xdr:spPr>
        <a:xfrm>
          <a:off x="28575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111937</xdr:rowOff>
    </xdr:from>
    <xdr:ext cx="534377" cy="259045"/>
    <xdr:sp macro="" textlink="">
      <xdr:nvSpPr>
        <xdr:cNvPr id="86" name="テキスト ボックス 85"/>
        <xdr:cNvSpPr txBox="1"/>
      </xdr:nvSpPr>
      <xdr:spPr>
        <a:xfrm>
          <a:off x="2641111" y="66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24581</xdr:rowOff>
    </xdr:from>
    <xdr:to>
      <xdr:col>10</xdr:col>
      <xdr:colOff>165100</xdr:colOff>
      <xdr:row>38</xdr:row>
      <xdr:rowOff>126181</xdr:rowOff>
    </xdr:to>
    <xdr:sp macro="" textlink="">
      <xdr:nvSpPr>
        <xdr:cNvPr id="87" name="楕円 86"/>
        <xdr:cNvSpPr/>
      </xdr:nvSpPr>
      <xdr:spPr>
        <a:xfrm>
          <a:off x="1968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117308</xdr:rowOff>
    </xdr:from>
    <xdr:ext cx="534377" cy="259045"/>
    <xdr:sp macro="" textlink="">
      <xdr:nvSpPr>
        <xdr:cNvPr id="88" name="テキスト ボックス 87"/>
        <xdr:cNvSpPr txBox="1"/>
      </xdr:nvSpPr>
      <xdr:spPr>
        <a:xfrm>
          <a:off x="1752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25170</xdr:rowOff>
    </xdr:from>
    <xdr:to>
      <xdr:col>6</xdr:col>
      <xdr:colOff>38100</xdr:colOff>
      <xdr:row>38</xdr:row>
      <xdr:rowOff>126770</xdr:rowOff>
    </xdr:to>
    <xdr:sp macro="" textlink="">
      <xdr:nvSpPr>
        <xdr:cNvPr id="89" name="楕円 88"/>
        <xdr:cNvSpPr/>
      </xdr:nvSpPr>
      <xdr:spPr>
        <a:xfrm>
          <a:off x="1079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117897</xdr:rowOff>
    </xdr:from>
    <xdr:ext cx="534377" cy="259045"/>
    <xdr:sp macro="" textlink="">
      <xdr:nvSpPr>
        <xdr:cNvPr id="90" name="テキスト ボックス 89"/>
        <xdr:cNvSpPr txBox="1"/>
      </xdr:nvSpPr>
      <xdr:spPr>
        <a:xfrm>
          <a:off x="863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873</xdr:rowOff>
    </xdr:from>
    <xdr:to>
      <xdr:col>24</xdr:col>
      <xdr:colOff>62865</xdr:colOff>
      <xdr:row>58</xdr:row>
      <xdr:rowOff>149249</xdr:rowOff>
    </xdr:to>
    <xdr:cxnSp macro="">
      <xdr:nvCxnSpPr>
        <xdr:cNvPr id="114" name="直線コネクタ 113"/>
        <xdr:cNvCxnSpPr/>
      </xdr:nvCxnSpPr>
      <xdr:spPr>
        <a:xfrm flipV="1">
          <a:off x="4633595" y="9259173"/>
          <a:ext cx="1270" cy="83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153076</xdr:rowOff>
    </xdr:from>
    <xdr:ext cx="534377" cy="259045"/>
    <xdr:sp macro="" textlink="">
      <xdr:nvSpPr>
        <xdr:cNvPr id="115" name="総務費最小値テキスト"/>
        <xdr:cNvSpPr txBox="1"/>
      </xdr:nvSpPr>
      <xdr:spPr>
        <a:xfrm>
          <a:off x="4686300" y="100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149249</xdr:rowOff>
    </xdr:from>
    <xdr:to>
      <xdr:col>24</xdr:col>
      <xdr:colOff>152400</xdr:colOff>
      <xdr:row>58</xdr:row>
      <xdr:rowOff>149249</xdr:rowOff>
    </xdr:to>
    <xdr:cxnSp macro="">
      <xdr:nvCxnSpPr>
        <xdr:cNvPr id="116" name="直線コネクタ 115"/>
        <xdr:cNvCxnSpPr/>
      </xdr:nvCxnSpPr>
      <xdr:spPr>
        <a:xfrm>
          <a:off x="4546600" y="1009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119000</xdr:rowOff>
    </xdr:from>
    <xdr:ext cx="690189" cy="259045"/>
    <xdr:sp macro="" textlink="">
      <xdr:nvSpPr>
        <xdr:cNvPr id="117" name="総務費最大値テキスト"/>
        <xdr:cNvSpPr txBox="1"/>
      </xdr:nvSpPr>
      <xdr:spPr>
        <a:xfrm>
          <a:off x="4686300" y="9034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873</xdr:rowOff>
    </xdr:from>
    <xdr:to>
      <xdr:col>24</xdr:col>
      <xdr:colOff>152400</xdr:colOff>
      <xdr:row>54</xdr:row>
      <xdr:rowOff>873</xdr:rowOff>
    </xdr:to>
    <xdr:cxnSp macro="">
      <xdr:nvCxnSpPr>
        <xdr:cNvPr id="118" name="直線コネクタ 117"/>
        <xdr:cNvCxnSpPr/>
      </xdr:nvCxnSpPr>
      <xdr:spPr>
        <a:xfrm>
          <a:off x="4546600" y="925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163364</xdr:rowOff>
    </xdr:from>
    <xdr:to>
      <xdr:col>24</xdr:col>
      <xdr:colOff>63500</xdr:colOff>
      <xdr:row>58</xdr:row>
      <xdr:rowOff>63656</xdr:rowOff>
    </xdr:to>
    <xdr:cxnSp macro="">
      <xdr:nvCxnSpPr>
        <xdr:cNvPr id="119" name="直線コネクタ 118"/>
        <xdr:cNvCxnSpPr/>
      </xdr:nvCxnSpPr>
      <xdr:spPr>
        <a:xfrm>
          <a:off x="3797300" y="8735864"/>
          <a:ext cx="8382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2595</xdr:rowOff>
    </xdr:from>
    <xdr:ext cx="599010" cy="259045"/>
    <xdr:sp macro="" textlink="">
      <xdr:nvSpPr>
        <xdr:cNvPr id="120" name="総務費平均値テキスト"/>
        <xdr:cNvSpPr txBox="1"/>
      </xdr:nvSpPr>
      <xdr:spPr>
        <a:xfrm>
          <a:off x="4686300" y="9775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151168</xdr:rowOff>
    </xdr:from>
    <xdr:to>
      <xdr:col>24</xdr:col>
      <xdr:colOff>114300</xdr:colOff>
      <xdr:row>58</xdr:row>
      <xdr:rowOff>81318</xdr:rowOff>
    </xdr:to>
    <xdr:sp macro="" textlink="">
      <xdr:nvSpPr>
        <xdr:cNvPr id="121" name="フローチャート: 判断 120"/>
        <xdr:cNvSpPr/>
      </xdr:nvSpPr>
      <xdr:spPr>
        <a:xfrm>
          <a:off x="45847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163364</xdr:rowOff>
    </xdr:from>
    <xdr:to>
      <xdr:col>19</xdr:col>
      <xdr:colOff>177800</xdr:colOff>
      <xdr:row>55</xdr:row>
      <xdr:rowOff>86727</xdr:rowOff>
    </xdr:to>
    <xdr:cxnSp macro="">
      <xdr:nvCxnSpPr>
        <xdr:cNvPr id="122" name="直線コネクタ 121"/>
        <xdr:cNvCxnSpPr/>
      </xdr:nvCxnSpPr>
      <xdr:spPr>
        <a:xfrm flipV="1">
          <a:off x="2908300" y="8735864"/>
          <a:ext cx="8890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114214</xdr:rowOff>
    </xdr:from>
    <xdr:to>
      <xdr:col>20</xdr:col>
      <xdr:colOff>38100</xdr:colOff>
      <xdr:row>58</xdr:row>
      <xdr:rowOff>44364</xdr:rowOff>
    </xdr:to>
    <xdr:sp macro="" textlink="">
      <xdr:nvSpPr>
        <xdr:cNvPr id="123" name="フローチャート: 判断 122"/>
        <xdr:cNvSpPr/>
      </xdr:nvSpPr>
      <xdr:spPr>
        <a:xfrm>
          <a:off x="3746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35491</xdr:rowOff>
    </xdr:from>
    <xdr:ext cx="599010" cy="259045"/>
    <xdr:sp macro="" textlink="">
      <xdr:nvSpPr>
        <xdr:cNvPr id="124" name="テキスト ボックス 123"/>
        <xdr:cNvSpPr txBox="1"/>
      </xdr:nvSpPr>
      <xdr:spPr>
        <a:xfrm>
          <a:off x="3497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86727</xdr:rowOff>
    </xdr:from>
    <xdr:to>
      <xdr:col>15</xdr:col>
      <xdr:colOff>50800</xdr:colOff>
      <xdr:row>58</xdr:row>
      <xdr:rowOff>13029</xdr:rowOff>
    </xdr:to>
    <xdr:cxnSp macro="">
      <xdr:nvCxnSpPr>
        <xdr:cNvPr id="125" name="直線コネクタ 124"/>
        <xdr:cNvCxnSpPr/>
      </xdr:nvCxnSpPr>
      <xdr:spPr>
        <a:xfrm flipV="1">
          <a:off x="2019300" y="9516477"/>
          <a:ext cx="889000" cy="4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112924</xdr:rowOff>
    </xdr:from>
    <xdr:to>
      <xdr:col>15</xdr:col>
      <xdr:colOff>101600</xdr:colOff>
      <xdr:row>58</xdr:row>
      <xdr:rowOff>43074</xdr:rowOff>
    </xdr:to>
    <xdr:sp macro="" textlink="">
      <xdr:nvSpPr>
        <xdr:cNvPr id="126" name="フローチャート: 判断 125"/>
        <xdr:cNvSpPr/>
      </xdr:nvSpPr>
      <xdr:spPr>
        <a:xfrm>
          <a:off x="2857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34201</xdr:rowOff>
    </xdr:from>
    <xdr:ext cx="599010" cy="259045"/>
    <xdr:sp macro="" textlink="">
      <xdr:nvSpPr>
        <xdr:cNvPr id="127" name="テキスト ボックス 126"/>
        <xdr:cNvSpPr txBox="1"/>
      </xdr:nvSpPr>
      <xdr:spPr>
        <a:xfrm>
          <a:off x="2608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13029</xdr:rowOff>
    </xdr:from>
    <xdr:to>
      <xdr:col>10</xdr:col>
      <xdr:colOff>114300</xdr:colOff>
      <xdr:row>58</xdr:row>
      <xdr:rowOff>103312</xdr:rowOff>
    </xdr:to>
    <xdr:cxnSp macro="">
      <xdr:nvCxnSpPr>
        <xdr:cNvPr id="128" name="直線コネクタ 127"/>
        <xdr:cNvCxnSpPr/>
      </xdr:nvCxnSpPr>
      <xdr:spPr>
        <a:xfrm flipV="1">
          <a:off x="1130300" y="9957129"/>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156760</xdr:rowOff>
    </xdr:from>
    <xdr:to>
      <xdr:col>10</xdr:col>
      <xdr:colOff>165100</xdr:colOff>
      <xdr:row>58</xdr:row>
      <xdr:rowOff>86910</xdr:rowOff>
    </xdr:to>
    <xdr:sp macro="" textlink="">
      <xdr:nvSpPr>
        <xdr:cNvPr id="129" name="フローチャート: 判断 128"/>
        <xdr:cNvSpPr/>
      </xdr:nvSpPr>
      <xdr:spPr>
        <a:xfrm>
          <a:off x="1968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78037</xdr:rowOff>
    </xdr:from>
    <xdr:ext cx="599010" cy="259045"/>
    <xdr:sp macro="" textlink="">
      <xdr:nvSpPr>
        <xdr:cNvPr id="130" name="テキスト ボックス 129"/>
        <xdr:cNvSpPr txBox="1"/>
      </xdr:nvSpPr>
      <xdr:spPr>
        <a:xfrm>
          <a:off x="1719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162915</xdr:rowOff>
    </xdr:from>
    <xdr:to>
      <xdr:col>6</xdr:col>
      <xdr:colOff>38100</xdr:colOff>
      <xdr:row>58</xdr:row>
      <xdr:rowOff>93065</xdr:rowOff>
    </xdr:to>
    <xdr:sp macro="" textlink="">
      <xdr:nvSpPr>
        <xdr:cNvPr id="131" name="フローチャート: 判断 130"/>
        <xdr:cNvSpPr/>
      </xdr:nvSpPr>
      <xdr:spPr>
        <a:xfrm>
          <a:off x="1079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109592</xdr:rowOff>
    </xdr:from>
    <xdr:ext cx="599010" cy="259045"/>
    <xdr:sp macro="" textlink="">
      <xdr:nvSpPr>
        <xdr:cNvPr id="132" name="テキスト ボックス 131"/>
        <xdr:cNvSpPr txBox="1"/>
      </xdr:nvSpPr>
      <xdr:spPr>
        <a:xfrm>
          <a:off x="830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12856</xdr:rowOff>
    </xdr:from>
    <xdr:to>
      <xdr:col>24</xdr:col>
      <xdr:colOff>114300</xdr:colOff>
      <xdr:row>58</xdr:row>
      <xdr:rowOff>114456</xdr:rowOff>
    </xdr:to>
    <xdr:sp macro="" textlink="">
      <xdr:nvSpPr>
        <xdr:cNvPr id="138" name="楕円 137"/>
        <xdr:cNvSpPr/>
      </xdr:nvSpPr>
      <xdr:spPr>
        <a:xfrm>
          <a:off x="45847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129595</xdr:rowOff>
    </xdr:from>
    <xdr:ext cx="599010" cy="259045"/>
    <xdr:sp macro="" textlink="">
      <xdr:nvSpPr>
        <xdr:cNvPr id="139" name="総務費該当値テキスト"/>
        <xdr:cNvSpPr txBox="1"/>
      </xdr:nvSpPr>
      <xdr:spPr>
        <a:xfrm>
          <a:off x="4686300" y="990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112564</xdr:rowOff>
    </xdr:from>
    <xdr:to>
      <xdr:col>20</xdr:col>
      <xdr:colOff>38100</xdr:colOff>
      <xdr:row>51</xdr:row>
      <xdr:rowOff>42714</xdr:rowOff>
    </xdr:to>
    <xdr:sp macro="" textlink="">
      <xdr:nvSpPr>
        <xdr:cNvPr id="140" name="楕円 139"/>
        <xdr:cNvSpPr/>
      </xdr:nvSpPr>
      <xdr:spPr>
        <a:xfrm>
          <a:off x="3746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59241</xdr:rowOff>
    </xdr:from>
    <xdr:ext cx="690189" cy="259045"/>
    <xdr:sp macro="" textlink="">
      <xdr:nvSpPr>
        <xdr:cNvPr id="141" name="テキスト ボックス 140"/>
        <xdr:cNvSpPr txBox="1"/>
      </xdr:nvSpPr>
      <xdr:spPr>
        <a:xfrm>
          <a:off x="3452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35927</xdr:rowOff>
    </xdr:from>
    <xdr:to>
      <xdr:col>15</xdr:col>
      <xdr:colOff>101600</xdr:colOff>
      <xdr:row>55</xdr:row>
      <xdr:rowOff>137527</xdr:rowOff>
    </xdr:to>
    <xdr:sp macro="" textlink="">
      <xdr:nvSpPr>
        <xdr:cNvPr id="142" name="楕円 141"/>
        <xdr:cNvSpPr/>
      </xdr:nvSpPr>
      <xdr:spPr>
        <a:xfrm>
          <a:off x="2857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154054</xdr:rowOff>
    </xdr:from>
    <xdr:ext cx="599010" cy="259045"/>
    <xdr:sp macro="" textlink="">
      <xdr:nvSpPr>
        <xdr:cNvPr id="143" name="テキスト ボックス 142"/>
        <xdr:cNvSpPr txBox="1"/>
      </xdr:nvSpPr>
      <xdr:spPr>
        <a:xfrm>
          <a:off x="2608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133679</xdr:rowOff>
    </xdr:from>
    <xdr:to>
      <xdr:col>10</xdr:col>
      <xdr:colOff>165100</xdr:colOff>
      <xdr:row>58</xdr:row>
      <xdr:rowOff>63829</xdr:rowOff>
    </xdr:to>
    <xdr:sp macro="" textlink="">
      <xdr:nvSpPr>
        <xdr:cNvPr id="144" name="楕円 143"/>
        <xdr:cNvSpPr/>
      </xdr:nvSpPr>
      <xdr:spPr>
        <a:xfrm>
          <a:off x="1968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80356</xdr:rowOff>
    </xdr:from>
    <xdr:ext cx="599010" cy="259045"/>
    <xdr:sp macro="" textlink="">
      <xdr:nvSpPr>
        <xdr:cNvPr id="145" name="テキスト ボックス 144"/>
        <xdr:cNvSpPr txBox="1"/>
      </xdr:nvSpPr>
      <xdr:spPr>
        <a:xfrm>
          <a:off x="1719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52512</xdr:rowOff>
    </xdr:from>
    <xdr:to>
      <xdr:col>6</xdr:col>
      <xdr:colOff>38100</xdr:colOff>
      <xdr:row>58</xdr:row>
      <xdr:rowOff>154112</xdr:rowOff>
    </xdr:to>
    <xdr:sp macro="" textlink="">
      <xdr:nvSpPr>
        <xdr:cNvPr id="146" name="楕円 145"/>
        <xdr:cNvSpPr/>
      </xdr:nvSpPr>
      <xdr:spPr>
        <a:xfrm>
          <a:off x="1079500" y="9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145239</xdr:rowOff>
    </xdr:from>
    <xdr:ext cx="599010" cy="259045"/>
    <xdr:sp macro="" textlink="">
      <xdr:nvSpPr>
        <xdr:cNvPr id="147" name="テキスト ボックス 146"/>
        <xdr:cNvSpPr txBox="1"/>
      </xdr:nvSpPr>
      <xdr:spPr>
        <a:xfrm>
          <a:off x="830795" y="1008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68788</xdr:rowOff>
    </xdr:from>
    <xdr:to>
      <xdr:col>24</xdr:col>
      <xdr:colOff>63500</xdr:colOff>
      <xdr:row>77</xdr:row>
      <xdr:rowOff>21292</xdr:rowOff>
    </xdr:to>
    <xdr:cxnSp macro="">
      <xdr:nvCxnSpPr>
        <xdr:cNvPr id="179" name="直線コネクタ 178"/>
        <xdr:cNvCxnSpPr/>
      </xdr:nvCxnSpPr>
      <xdr:spPr>
        <a:xfrm flipV="1">
          <a:off x="3797300" y="13098988"/>
          <a:ext cx="838200" cy="1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20456</xdr:rowOff>
    </xdr:from>
    <xdr:to>
      <xdr:col>19</xdr:col>
      <xdr:colOff>177800</xdr:colOff>
      <xdr:row>77</xdr:row>
      <xdr:rowOff>21292</xdr:rowOff>
    </xdr:to>
    <xdr:cxnSp macro="">
      <xdr:nvCxnSpPr>
        <xdr:cNvPr id="182" name="直線コネクタ 181"/>
        <xdr:cNvCxnSpPr/>
      </xdr:nvCxnSpPr>
      <xdr:spPr>
        <a:xfrm>
          <a:off x="2908300" y="13222106"/>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129570</xdr:rowOff>
    </xdr:from>
    <xdr:to>
      <xdr:col>15</xdr:col>
      <xdr:colOff>50800</xdr:colOff>
      <xdr:row>77</xdr:row>
      <xdr:rowOff>20456</xdr:rowOff>
    </xdr:to>
    <xdr:cxnSp macro="">
      <xdr:nvCxnSpPr>
        <xdr:cNvPr id="185" name="直線コネクタ 184"/>
        <xdr:cNvCxnSpPr/>
      </xdr:nvCxnSpPr>
      <xdr:spPr>
        <a:xfrm>
          <a:off x="2019300" y="1315977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129570</xdr:rowOff>
    </xdr:from>
    <xdr:to>
      <xdr:col>10</xdr:col>
      <xdr:colOff>114300</xdr:colOff>
      <xdr:row>77</xdr:row>
      <xdr:rowOff>62858</xdr:rowOff>
    </xdr:to>
    <xdr:cxnSp macro="">
      <xdr:nvCxnSpPr>
        <xdr:cNvPr id="188" name="直線コネクタ 187"/>
        <xdr:cNvCxnSpPr/>
      </xdr:nvCxnSpPr>
      <xdr:spPr>
        <a:xfrm flipV="1">
          <a:off x="1130300" y="13159770"/>
          <a:ext cx="889000" cy="1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17988</xdr:rowOff>
    </xdr:from>
    <xdr:to>
      <xdr:col>24</xdr:col>
      <xdr:colOff>114300</xdr:colOff>
      <xdr:row>76</xdr:row>
      <xdr:rowOff>119588</xdr:rowOff>
    </xdr:to>
    <xdr:sp macro="" textlink="">
      <xdr:nvSpPr>
        <xdr:cNvPr id="198" name="楕円 197"/>
        <xdr:cNvSpPr/>
      </xdr:nvSpPr>
      <xdr:spPr>
        <a:xfrm>
          <a:off x="4584700" y="130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167865</xdr:rowOff>
    </xdr:from>
    <xdr:ext cx="599010" cy="259045"/>
    <xdr:sp macro="" textlink="">
      <xdr:nvSpPr>
        <xdr:cNvPr id="199" name="民生費該当値テキスト"/>
        <xdr:cNvSpPr txBox="1"/>
      </xdr:nvSpPr>
      <xdr:spPr>
        <a:xfrm>
          <a:off x="4686300" y="130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141942</xdr:rowOff>
    </xdr:from>
    <xdr:to>
      <xdr:col>20</xdr:col>
      <xdr:colOff>38100</xdr:colOff>
      <xdr:row>77</xdr:row>
      <xdr:rowOff>72092</xdr:rowOff>
    </xdr:to>
    <xdr:sp macro="" textlink="">
      <xdr:nvSpPr>
        <xdr:cNvPr id="200" name="楕円 199"/>
        <xdr:cNvSpPr/>
      </xdr:nvSpPr>
      <xdr:spPr>
        <a:xfrm>
          <a:off x="3746500" y="131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63219</xdr:rowOff>
    </xdr:from>
    <xdr:ext cx="599010" cy="259045"/>
    <xdr:sp macro="" textlink="">
      <xdr:nvSpPr>
        <xdr:cNvPr id="201" name="テキスト ボックス 200"/>
        <xdr:cNvSpPr txBox="1"/>
      </xdr:nvSpPr>
      <xdr:spPr>
        <a:xfrm>
          <a:off x="3497795" y="132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141106</xdr:rowOff>
    </xdr:from>
    <xdr:to>
      <xdr:col>15</xdr:col>
      <xdr:colOff>101600</xdr:colOff>
      <xdr:row>77</xdr:row>
      <xdr:rowOff>71256</xdr:rowOff>
    </xdr:to>
    <xdr:sp macro="" textlink="">
      <xdr:nvSpPr>
        <xdr:cNvPr id="202" name="楕円 201"/>
        <xdr:cNvSpPr/>
      </xdr:nvSpPr>
      <xdr:spPr>
        <a:xfrm>
          <a:off x="2857500" y="13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62383</xdr:rowOff>
    </xdr:from>
    <xdr:ext cx="599010" cy="259045"/>
    <xdr:sp macro="" textlink="">
      <xdr:nvSpPr>
        <xdr:cNvPr id="203" name="テキスト ボックス 202"/>
        <xdr:cNvSpPr txBox="1"/>
      </xdr:nvSpPr>
      <xdr:spPr>
        <a:xfrm>
          <a:off x="2608795" y="132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78770</xdr:rowOff>
    </xdr:from>
    <xdr:to>
      <xdr:col>10</xdr:col>
      <xdr:colOff>165100</xdr:colOff>
      <xdr:row>77</xdr:row>
      <xdr:rowOff>8920</xdr:rowOff>
    </xdr:to>
    <xdr:sp macro="" textlink="">
      <xdr:nvSpPr>
        <xdr:cNvPr id="204" name="楕円 203"/>
        <xdr:cNvSpPr/>
      </xdr:nvSpPr>
      <xdr:spPr>
        <a:xfrm>
          <a:off x="1968500" y="131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xdr:rowOff>
    </xdr:from>
    <xdr:ext cx="599010" cy="259045"/>
    <xdr:sp macro="" textlink="">
      <xdr:nvSpPr>
        <xdr:cNvPr id="205" name="テキスト ボックス 204"/>
        <xdr:cNvSpPr txBox="1"/>
      </xdr:nvSpPr>
      <xdr:spPr>
        <a:xfrm>
          <a:off x="1719795" y="132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12058</xdr:rowOff>
    </xdr:from>
    <xdr:to>
      <xdr:col>6</xdr:col>
      <xdr:colOff>38100</xdr:colOff>
      <xdr:row>77</xdr:row>
      <xdr:rowOff>113658</xdr:rowOff>
    </xdr:to>
    <xdr:sp macro="" textlink="">
      <xdr:nvSpPr>
        <xdr:cNvPr id="206" name="楕円 205"/>
        <xdr:cNvSpPr/>
      </xdr:nvSpPr>
      <xdr:spPr>
        <a:xfrm>
          <a:off x="1079500" y="132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104785</xdr:rowOff>
    </xdr:from>
    <xdr:ext cx="599010" cy="259045"/>
    <xdr:sp macro="" textlink="">
      <xdr:nvSpPr>
        <xdr:cNvPr id="207" name="テキスト ボックス 206"/>
        <xdr:cNvSpPr txBox="1"/>
      </xdr:nvSpPr>
      <xdr:spPr>
        <a:xfrm>
          <a:off x="830795" y="1330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136037</xdr:rowOff>
    </xdr:from>
    <xdr:to>
      <xdr:col>24</xdr:col>
      <xdr:colOff>63500</xdr:colOff>
      <xdr:row>98</xdr:row>
      <xdr:rowOff>145078</xdr:rowOff>
    </xdr:to>
    <xdr:cxnSp macro="">
      <xdr:nvCxnSpPr>
        <xdr:cNvPr id="236" name="直線コネクタ 235"/>
        <xdr:cNvCxnSpPr/>
      </xdr:nvCxnSpPr>
      <xdr:spPr>
        <a:xfrm flipV="1">
          <a:off x="3797300" y="16938137"/>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138894</xdr:rowOff>
    </xdr:from>
    <xdr:to>
      <xdr:col>19</xdr:col>
      <xdr:colOff>177800</xdr:colOff>
      <xdr:row>98</xdr:row>
      <xdr:rowOff>145078</xdr:rowOff>
    </xdr:to>
    <xdr:cxnSp macro="">
      <xdr:nvCxnSpPr>
        <xdr:cNvPr id="239" name="直線コネクタ 238"/>
        <xdr:cNvCxnSpPr/>
      </xdr:nvCxnSpPr>
      <xdr:spPr>
        <a:xfrm>
          <a:off x="2908300" y="16940994"/>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123772</xdr:rowOff>
    </xdr:from>
    <xdr:to>
      <xdr:col>15</xdr:col>
      <xdr:colOff>50800</xdr:colOff>
      <xdr:row>98</xdr:row>
      <xdr:rowOff>138894</xdr:rowOff>
    </xdr:to>
    <xdr:cxnSp macro="">
      <xdr:nvCxnSpPr>
        <xdr:cNvPr id="242" name="直線コネクタ 241"/>
        <xdr:cNvCxnSpPr/>
      </xdr:nvCxnSpPr>
      <xdr:spPr>
        <a:xfrm>
          <a:off x="2019300" y="16925872"/>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123344</xdr:rowOff>
    </xdr:from>
    <xdr:to>
      <xdr:col>10</xdr:col>
      <xdr:colOff>114300</xdr:colOff>
      <xdr:row>98</xdr:row>
      <xdr:rowOff>123772</xdr:rowOff>
    </xdr:to>
    <xdr:cxnSp macro="">
      <xdr:nvCxnSpPr>
        <xdr:cNvPr id="245" name="直線コネクタ 244"/>
        <xdr:cNvCxnSpPr/>
      </xdr:nvCxnSpPr>
      <xdr:spPr>
        <a:xfrm>
          <a:off x="1130300" y="16925444"/>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85237</xdr:rowOff>
    </xdr:from>
    <xdr:to>
      <xdr:col>24</xdr:col>
      <xdr:colOff>114300</xdr:colOff>
      <xdr:row>99</xdr:row>
      <xdr:rowOff>15387</xdr:rowOff>
    </xdr:to>
    <xdr:sp macro="" textlink="">
      <xdr:nvSpPr>
        <xdr:cNvPr id="255" name="楕円 254"/>
        <xdr:cNvSpPr/>
      </xdr:nvSpPr>
      <xdr:spPr>
        <a:xfrm>
          <a:off x="4584700" y="168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94278</xdr:rowOff>
    </xdr:from>
    <xdr:to>
      <xdr:col>20</xdr:col>
      <xdr:colOff>38100</xdr:colOff>
      <xdr:row>99</xdr:row>
      <xdr:rowOff>24428</xdr:rowOff>
    </xdr:to>
    <xdr:sp macro="" textlink="">
      <xdr:nvSpPr>
        <xdr:cNvPr id="257" name="楕円 256"/>
        <xdr:cNvSpPr/>
      </xdr:nvSpPr>
      <xdr:spPr>
        <a:xfrm>
          <a:off x="3746500" y="16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15555</xdr:rowOff>
    </xdr:from>
    <xdr:ext cx="534377" cy="259045"/>
    <xdr:sp macro="" textlink="">
      <xdr:nvSpPr>
        <xdr:cNvPr id="258" name="テキスト ボックス 257"/>
        <xdr:cNvSpPr txBox="1"/>
      </xdr:nvSpPr>
      <xdr:spPr>
        <a:xfrm>
          <a:off x="3530111" y="169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88094</xdr:rowOff>
    </xdr:from>
    <xdr:to>
      <xdr:col>15</xdr:col>
      <xdr:colOff>101600</xdr:colOff>
      <xdr:row>99</xdr:row>
      <xdr:rowOff>18244</xdr:rowOff>
    </xdr:to>
    <xdr:sp macro="" textlink="">
      <xdr:nvSpPr>
        <xdr:cNvPr id="259" name="楕円 258"/>
        <xdr:cNvSpPr/>
      </xdr:nvSpPr>
      <xdr:spPr>
        <a:xfrm>
          <a:off x="2857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9371</xdr:rowOff>
    </xdr:from>
    <xdr:ext cx="534377" cy="259045"/>
    <xdr:sp macro="" textlink="">
      <xdr:nvSpPr>
        <xdr:cNvPr id="260" name="テキスト ボックス 259"/>
        <xdr:cNvSpPr txBox="1"/>
      </xdr:nvSpPr>
      <xdr:spPr>
        <a:xfrm>
          <a:off x="2641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72972</xdr:rowOff>
    </xdr:from>
    <xdr:to>
      <xdr:col>10</xdr:col>
      <xdr:colOff>165100</xdr:colOff>
      <xdr:row>99</xdr:row>
      <xdr:rowOff>3122</xdr:rowOff>
    </xdr:to>
    <xdr:sp macro="" textlink="">
      <xdr:nvSpPr>
        <xdr:cNvPr id="261" name="楕円 260"/>
        <xdr:cNvSpPr/>
      </xdr:nvSpPr>
      <xdr:spPr>
        <a:xfrm>
          <a:off x="1968500" y="168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165699</xdr:rowOff>
    </xdr:from>
    <xdr:ext cx="534377" cy="259045"/>
    <xdr:sp macro="" textlink="">
      <xdr:nvSpPr>
        <xdr:cNvPr id="262" name="テキスト ボックス 261"/>
        <xdr:cNvSpPr txBox="1"/>
      </xdr:nvSpPr>
      <xdr:spPr>
        <a:xfrm>
          <a:off x="1752111" y="169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72544</xdr:rowOff>
    </xdr:from>
    <xdr:to>
      <xdr:col>6</xdr:col>
      <xdr:colOff>38100</xdr:colOff>
      <xdr:row>99</xdr:row>
      <xdr:rowOff>2694</xdr:rowOff>
    </xdr:to>
    <xdr:sp macro="" textlink="">
      <xdr:nvSpPr>
        <xdr:cNvPr id="263" name="楕円 262"/>
        <xdr:cNvSpPr/>
      </xdr:nvSpPr>
      <xdr:spPr>
        <a:xfrm>
          <a:off x="1079500" y="168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165271</xdr:rowOff>
    </xdr:from>
    <xdr:ext cx="534377" cy="259045"/>
    <xdr:sp macro="" textlink="">
      <xdr:nvSpPr>
        <xdr:cNvPr id="264" name="テキスト ボックス 263"/>
        <xdr:cNvSpPr txBox="1"/>
      </xdr:nvSpPr>
      <xdr:spPr>
        <a:xfrm>
          <a:off x="863111" y="16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10287</xdr:rowOff>
    </xdr:from>
    <xdr:to>
      <xdr:col>55</xdr:col>
      <xdr:colOff>0</xdr:colOff>
      <xdr:row>39</xdr:row>
      <xdr:rowOff>11049</xdr:rowOff>
    </xdr:to>
    <xdr:cxnSp macro="">
      <xdr:nvCxnSpPr>
        <xdr:cNvPr id="293" name="直線コネクタ 292"/>
        <xdr:cNvCxnSpPr/>
      </xdr:nvCxnSpPr>
      <xdr:spPr>
        <a:xfrm flipV="1">
          <a:off x="9639300" y="669683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xdr:rowOff>
    </xdr:from>
    <xdr:to>
      <xdr:col>50</xdr:col>
      <xdr:colOff>114300</xdr:colOff>
      <xdr:row>39</xdr:row>
      <xdr:rowOff>12065</xdr:rowOff>
    </xdr:to>
    <xdr:cxnSp macro="">
      <xdr:nvCxnSpPr>
        <xdr:cNvPr id="296" name="直線コネクタ 295"/>
        <xdr:cNvCxnSpPr/>
      </xdr:nvCxnSpPr>
      <xdr:spPr>
        <a:xfrm flipV="1">
          <a:off x="8750300" y="66975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12065</xdr:rowOff>
    </xdr:from>
    <xdr:to>
      <xdr:col>45</xdr:col>
      <xdr:colOff>177800</xdr:colOff>
      <xdr:row>39</xdr:row>
      <xdr:rowOff>12954</xdr:rowOff>
    </xdr:to>
    <xdr:cxnSp macro="">
      <xdr:nvCxnSpPr>
        <xdr:cNvPr id="299" name="直線コネクタ 298"/>
        <xdr:cNvCxnSpPr/>
      </xdr:nvCxnSpPr>
      <xdr:spPr>
        <a:xfrm flipV="1">
          <a:off x="7861300" y="6698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12954</xdr:rowOff>
    </xdr:from>
    <xdr:to>
      <xdr:col>41</xdr:col>
      <xdr:colOff>50800</xdr:colOff>
      <xdr:row>39</xdr:row>
      <xdr:rowOff>13716</xdr:rowOff>
    </xdr:to>
    <xdr:cxnSp macro="">
      <xdr:nvCxnSpPr>
        <xdr:cNvPr id="302" name="直線コネクタ 301"/>
        <xdr:cNvCxnSpPr/>
      </xdr:nvCxnSpPr>
      <xdr:spPr>
        <a:xfrm flipV="1">
          <a:off x="6972300" y="66995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130937</xdr:rowOff>
    </xdr:from>
    <xdr:to>
      <xdr:col>55</xdr:col>
      <xdr:colOff>50800</xdr:colOff>
      <xdr:row>39</xdr:row>
      <xdr:rowOff>61087</xdr:rowOff>
    </xdr:to>
    <xdr:sp macro="" textlink="">
      <xdr:nvSpPr>
        <xdr:cNvPr id="312" name="楕円 311"/>
        <xdr:cNvSpPr/>
      </xdr:nvSpPr>
      <xdr:spPr>
        <a:xfrm>
          <a:off x="104267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45864</xdr:rowOff>
    </xdr:from>
    <xdr:ext cx="378565" cy="259045"/>
    <xdr:sp macro="" textlink="">
      <xdr:nvSpPr>
        <xdr:cNvPr id="313" name="労働費該当値テキスト"/>
        <xdr:cNvSpPr txBox="1"/>
      </xdr:nvSpPr>
      <xdr:spPr>
        <a:xfrm>
          <a:off x="10528300" y="656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131699</xdr:rowOff>
    </xdr:from>
    <xdr:to>
      <xdr:col>50</xdr:col>
      <xdr:colOff>165100</xdr:colOff>
      <xdr:row>39</xdr:row>
      <xdr:rowOff>61849</xdr:rowOff>
    </xdr:to>
    <xdr:sp macro="" textlink="">
      <xdr:nvSpPr>
        <xdr:cNvPr id="314" name="楕円 313"/>
        <xdr:cNvSpPr/>
      </xdr:nvSpPr>
      <xdr:spPr>
        <a:xfrm>
          <a:off x="9588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52976</xdr:rowOff>
    </xdr:from>
    <xdr:ext cx="378565" cy="259045"/>
    <xdr:sp macro="" textlink="">
      <xdr:nvSpPr>
        <xdr:cNvPr id="315" name="テキスト ボックス 314"/>
        <xdr:cNvSpPr txBox="1"/>
      </xdr:nvSpPr>
      <xdr:spPr>
        <a:xfrm>
          <a:off x="9450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132715</xdr:rowOff>
    </xdr:from>
    <xdr:to>
      <xdr:col>46</xdr:col>
      <xdr:colOff>38100</xdr:colOff>
      <xdr:row>39</xdr:row>
      <xdr:rowOff>62865</xdr:rowOff>
    </xdr:to>
    <xdr:sp macro="" textlink="">
      <xdr:nvSpPr>
        <xdr:cNvPr id="316" name="楕円 315"/>
        <xdr:cNvSpPr/>
      </xdr:nvSpPr>
      <xdr:spPr>
        <a:xfrm>
          <a:off x="8699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53992</xdr:rowOff>
    </xdr:from>
    <xdr:ext cx="378565" cy="259045"/>
    <xdr:sp macro="" textlink="">
      <xdr:nvSpPr>
        <xdr:cNvPr id="317" name="テキスト ボックス 316"/>
        <xdr:cNvSpPr txBox="1"/>
      </xdr:nvSpPr>
      <xdr:spPr>
        <a:xfrm>
          <a:off x="8561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133604</xdr:rowOff>
    </xdr:from>
    <xdr:to>
      <xdr:col>41</xdr:col>
      <xdr:colOff>101600</xdr:colOff>
      <xdr:row>39</xdr:row>
      <xdr:rowOff>63754</xdr:rowOff>
    </xdr:to>
    <xdr:sp macro="" textlink="">
      <xdr:nvSpPr>
        <xdr:cNvPr id="318" name="楕円 317"/>
        <xdr:cNvSpPr/>
      </xdr:nvSpPr>
      <xdr:spPr>
        <a:xfrm>
          <a:off x="7810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54881</xdr:rowOff>
    </xdr:from>
    <xdr:ext cx="378565" cy="259045"/>
    <xdr:sp macro="" textlink="">
      <xdr:nvSpPr>
        <xdr:cNvPr id="319" name="テキスト ボックス 318"/>
        <xdr:cNvSpPr txBox="1"/>
      </xdr:nvSpPr>
      <xdr:spPr>
        <a:xfrm>
          <a:off x="7672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134366</xdr:rowOff>
    </xdr:from>
    <xdr:to>
      <xdr:col>36</xdr:col>
      <xdr:colOff>165100</xdr:colOff>
      <xdr:row>39</xdr:row>
      <xdr:rowOff>64516</xdr:rowOff>
    </xdr:to>
    <xdr:sp macro="" textlink="">
      <xdr:nvSpPr>
        <xdr:cNvPr id="320" name="楕円 319"/>
        <xdr:cNvSpPr/>
      </xdr:nvSpPr>
      <xdr:spPr>
        <a:xfrm>
          <a:off x="6921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55643</xdr:rowOff>
    </xdr:from>
    <xdr:ext cx="378565" cy="259045"/>
    <xdr:sp macro="" textlink="">
      <xdr:nvSpPr>
        <xdr:cNvPr id="321" name="テキスト ボックス 320"/>
        <xdr:cNvSpPr txBox="1"/>
      </xdr:nvSpPr>
      <xdr:spPr>
        <a:xfrm>
          <a:off x="6783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164202</xdr:rowOff>
    </xdr:from>
    <xdr:to>
      <xdr:col>55</xdr:col>
      <xdr:colOff>0</xdr:colOff>
      <xdr:row>57</xdr:row>
      <xdr:rowOff>167194</xdr:rowOff>
    </xdr:to>
    <xdr:cxnSp macro="">
      <xdr:nvCxnSpPr>
        <xdr:cNvPr id="346" name="直線コネクタ 345"/>
        <xdr:cNvCxnSpPr/>
      </xdr:nvCxnSpPr>
      <xdr:spPr>
        <a:xfrm>
          <a:off x="9639300" y="9936852"/>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164202</xdr:rowOff>
    </xdr:from>
    <xdr:to>
      <xdr:col>50</xdr:col>
      <xdr:colOff>114300</xdr:colOff>
      <xdr:row>57</xdr:row>
      <xdr:rowOff>166592</xdr:rowOff>
    </xdr:to>
    <xdr:cxnSp macro="">
      <xdr:nvCxnSpPr>
        <xdr:cNvPr id="349" name="直線コネクタ 348"/>
        <xdr:cNvCxnSpPr/>
      </xdr:nvCxnSpPr>
      <xdr:spPr>
        <a:xfrm flipV="1">
          <a:off x="8750300" y="9936852"/>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166592</xdr:rowOff>
    </xdr:from>
    <xdr:to>
      <xdr:col>45</xdr:col>
      <xdr:colOff>177800</xdr:colOff>
      <xdr:row>57</xdr:row>
      <xdr:rowOff>166674</xdr:rowOff>
    </xdr:to>
    <xdr:cxnSp macro="">
      <xdr:nvCxnSpPr>
        <xdr:cNvPr id="352" name="直線コネクタ 351"/>
        <xdr:cNvCxnSpPr/>
      </xdr:nvCxnSpPr>
      <xdr:spPr>
        <a:xfrm flipV="1">
          <a:off x="7861300" y="993924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166674</xdr:rowOff>
    </xdr:from>
    <xdr:to>
      <xdr:col>41</xdr:col>
      <xdr:colOff>50800</xdr:colOff>
      <xdr:row>57</xdr:row>
      <xdr:rowOff>168227</xdr:rowOff>
    </xdr:to>
    <xdr:cxnSp macro="">
      <xdr:nvCxnSpPr>
        <xdr:cNvPr id="355" name="直線コネクタ 354"/>
        <xdr:cNvCxnSpPr/>
      </xdr:nvCxnSpPr>
      <xdr:spPr>
        <a:xfrm flipV="1">
          <a:off x="6972300" y="993932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116394</xdr:rowOff>
    </xdr:from>
    <xdr:to>
      <xdr:col>55</xdr:col>
      <xdr:colOff>50800</xdr:colOff>
      <xdr:row>58</xdr:row>
      <xdr:rowOff>46544</xdr:rowOff>
    </xdr:to>
    <xdr:sp macro="" textlink="">
      <xdr:nvSpPr>
        <xdr:cNvPr id="365" name="楕円 364"/>
        <xdr:cNvSpPr/>
      </xdr:nvSpPr>
      <xdr:spPr>
        <a:xfrm>
          <a:off x="10426700" y="9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6" name="農林水産業費該当値テキスト"/>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113402</xdr:rowOff>
    </xdr:from>
    <xdr:to>
      <xdr:col>50</xdr:col>
      <xdr:colOff>165100</xdr:colOff>
      <xdr:row>58</xdr:row>
      <xdr:rowOff>43552</xdr:rowOff>
    </xdr:to>
    <xdr:sp macro="" textlink="">
      <xdr:nvSpPr>
        <xdr:cNvPr id="367" name="楕円 366"/>
        <xdr:cNvSpPr/>
      </xdr:nvSpPr>
      <xdr:spPr>
        <a:xfrm>
          <a:off x="9588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34679</xdr:rowOff>
    </xdr:from>
    <xdr:ext cx="534377" cy="259045"/>
    <xdr:sp macro="" textlink="">
      <xdr:nvSpPr>
        <xdr:cNvPr id="368" name="テキスト ボックス 367"/>
        <xdr:cNvSpPr txBox="1"/>
      </xdr:nvSpPr>
      <xdr:spPr>
        <a:xfrm>
          <a:off x="9372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115792</xdr:rowOff>
    </xdr:from>
    <xdr:to>
      <xdr:col>46</xdr:col>
      <xdr:colOff>38100</xdr:colOff>
      <xdr:row>58</xdr:row>
      <xdr:rowOff>45942</xdr:rowOff>
    </xdr:to>
    <xdr:sp macro="" textlink="">
      <xdr:nvSpPr>
        <xdr:cNvPr id="369" name="楕円 368"/>
        <xdr:cNvSpPr/>
      </xdr:nvSpPr>
      <xdr:spPr>
        <a:xfrm>
          <a:off x="8699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37069</xdr:rowOff>
    </xdr:from>
    <xdr:ext cx="534377" cy="259045"/>
    <xdr:sp macro="" textlink="">
      <xdr:nvSpPr>
        <xdr:cNvPr id="370" name="テキスト ボックス 369"/>
        <xdr:cNvSpPr txBox="1"/>
      </xdr:nvSpPr>
      <xdr:spPr>
        <a:xfrm>
          <a:off x="8483111" y="99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115874</xdr:rowOff>
    </xdr:from>
    <xdr:to>
      <xdr:col>41</xdr:col>
      <xdr:colOff>101600</xdr:colOff>
      <xdr:row>58</xdr:row>
      <xdr:rowOff>46024</xdr:rowOff>
    </xdr:to>
    <xdr:sp macro="" textlink="">
      <xdr:nvSpPr>
        <xdr:cNvPr id="371" name="楕円 370"/>
        <xdr:cNvSpPr/>
      </xdr:nvSpPr>
      <xdr:spPr>
        <a:xfrm>
          <a:off x="7810500" y="9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37151</xdr:rowOff>
    </xdr:from>
    <xdr:ext cx="534377" cy="259045"/>
    <xdr:sp macro="" textlink="">
      <xdr:nvSpPr>
        <xdr:cNvPr id="372" name="テキスト ボックス 371"/>
        <xdr:cNvSpPr txBox="1"/>
      </xdr:nvSpPr>
      <xdr:spPr>
        <a:xfrm>
          <a:off x="7594111" y="99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117427</xdr:rowOff>
    </xdr:from>
    <xdr:to>
      <xdr:col>36</xdr:col>
      <xdr:colOff>165100</xdr:colOff>
      <xdr:row>58</xdr:row>
      <xdr:rowOff>47577</xdr:rowOff>
    </xdr:to>
    <xdr:sp macro="" textlink="">
      <xdr:nvSpPr>
        <xdr:cNvPr id="373" name="楕円 372"/>
        <xdr:cNvSpPr/>
      </xdr:nvSpPr>
      <xdr:spPr>
        <a:xfrm>
          <a:off x="6921500" y="98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38704</xdr:rowOff>
    </xdr:from>
    <xdr:ext cx="534377" cy="259045"/>
    <xdr:sp macro="" textlink="">
      <xdr:nvSpPr>
        <xdr:cNvPr id="374" name="テキスト ボックス 373"/>
        <xdr:cNvSpPr txBox="1"/>
      </xdr:nvSpPr>
      <xdr:spPr>
        <a:xfrm>
          <a:off x="6705111" y="99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113894</xdr:rowOff>
    </xdr:from>
    <xdr:to>
      <xdr:col>55</xdr:col>
      <xdr:colOff>0</xdr:colOff>
      <xdr:row>78</xdr:row>
      <xdr:rowOff>115084</xdr:rowOff>
    </xdr:to>
    <xdr:cxnSp macro="">
      <xdr:nvCxnSpPr>
        <xdr:cNvPr id="401" name="直線コネクタ 400"/>
        <xdr:cNvCxnSpPr/>
      </xdr:nvCxnSpPr>
      <xdr:spPr>
        <a:xfrm flipV="1">
          <a:off x="9639300" y="13486994"/>
          <a:ext cx="8382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115084</xdr:rowOff>
    </xdr:from>
    <xdr:to>
      <xdr:col>50</xdr:col>
      <xdr:colOff>114300</xdr:colOff>
      <xdr:row>78</xdr:row>
      <xdr:rowOff>117801</xdr:rowOff>
    </xdr:to>
    <xdr:cxnSp macro="">
      <xdr:nvCxnSpPr>
        <xdr:cNvPr id="404" name="直線コネクタ 403"/>
        <xdr:cNvCxnSpPr/>
      </xdr:nvCxnSpPr>
      <xdr:spPr>
        <a:xfrm flipV="1">
          <a:off x="8750300" y="13488184"/>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110905</xdr:rowOff>
    </xdr:from>
    <xdr:to>
      <xdr:col>45</xdr:col>
      <xdr:colOff>177800</xdr:colOff>
      <xdr:row>78</xdr:row>
      <xdr:rowOff>117801</xdr:rowOff>
    </xdr:to>
    <xdr:cxnSp macro="">
      <xdr:nvCxnSpPr>
        <xdr:cNvPr id="407" name="直線コネクタ 406"/>
        <xdr:cNvCxnSpPr/>
      </xdr:nvCxnSpPr>
      <xdr:spPr>
        <a:xfrm>
          <a:off x="7861300" y="1348400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97039</xdr:rowOff>
    </xdr:from>
    <xdr:to>
      <xdr:col>41</xdr:col>
      <xdr:colOff>50800</xdr:colOff>
      <xdr:row>78</xdr:row>
      <xdr:rowOff>110905</xdr:rowOff>
    </xdr:to>
    <xdr:cxnSp macro="">
      <xdr:nvCxnSpPr>
        <xdr:cNvPr id="410" name="直線コネクタ 409"/>
        <xdr:cNvCxnSpPr/>
      </xdr:nvCxnSpPr>
      <xdr:spPr>
        <a:xfrm>
          <a:off x="6972300" y="13470139"/>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63094</xdr:rowOff>
    </xdr:from>
    <xdr:to>
      <xdr:col>55</xdr:col>
      <xdr:colOff>50800</xdr:colOff>
      <xdr:row>78</xdr:row>
      <xdr:rowOff>164694</xdr:rowOff>
    </xdr:to>
    <xdr:sp macro="" textlink="">
      <xdr:nvSpPr>
        <xdr:cNvPr id="420" name="楕円 419"/>
        <xdr:cNvSpPr/>
      </xdr:nvSpPr>
      <xdr:spPr>
        <a:xfrm>
          <a:off x="104267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149471</xdr:rowOff>
    </xdr:from>
    <xdr:ext cx="534377" cy="259045"/>
    <xdr:sp macro="" textlink="">
      <xdr:nvSpPr>
        <xdr:cNvPr id="421" name="商工費該当値テキスト"/>
        <xdr:cNvSpPr txBox="1"/>
      </xdr:nvSpPr>
      <xdr:spPr>
        <a:xfrm>
          <a:off x="10528300" y="133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64284</xdr:rowOff>
    </xdr:from>
    <xdr:to>
      <xdr:col>50</xdr:col>
      <xdr:colOff>165100</xdr:colOff>
      <xdr:row>78</xdr:row>
      <xdr:rowOff>165884</xdr:rowOff>
    </xdr:to>
    <xdr:sp macro="" textlink="">
      <xdr:nvSpPr>
        <xdr:cNvPr id="422" name="楕円 421"/>
        <xdr:cNvSpPr/>
      </xdr:nvSpPr>
      <xdr:spPr>
        <a:xfrm>
          <a:off x="9588500" y="134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157011</xdr:rowOff>
    </xdr:from>
    <xdr:ext cx="534377" cy="259045"/>
    <xdr:sp macro="" textlink="">
      <xdr:nvSpPr>
        <xdr:cNvPr id="423" name="テキスト ボックス 422"/>
        <xdr:cNvSpPr txBox="1"/>
      </xdr:nvSpPr>
      <xdr:spPr>
        <a:xfrm>
          <a:off x="9372111" y="135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67001</xdr:rowOff>
    </xdr:from>
    <xdr:to>
      <xdr:col>46</xdr:col>
      <xdr:colOff>38100</xdr:colOff>
      <xdr:row>78</xdr:row>
      <xdr:rowOff>168601</xdr:rowOff>
    </xdr:to>
    <xdr:sp macro="" textlink="">
      <xdr:nvSpPr>
        <xdr:cNvPr id="424" name="楕円 423"/>
        <xdr:cNvSpPr/>
      </xdr:nvSpPr>
      <xdr:spPr>
        <a:xfrm>
          <a:off x="8699500" y="134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159728</xdr:rowOff>
    </xdr:from>
    <xdr:ext cx="469744" cy="259045"/>
    <xdr:sp macro="" textlink="">
      <xdr:nvSpPr>
        <xdr:cNvPr id="425" name="テキスト ボックス 424"/>
        <xdr:cNvSpPr txBox="1"/>
      </xdr:nvSpPr>
      <xdr:spPr>
        <a:xfrm>
          <a:off x="8515428" y="1353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60105</xdr:rowOff>
    </xdr:from>
    <xdr:to>
      <xdr:col>41</xdr:col>
      <xdr:colOff>101600</xdr:colOff>
      <xdr:row>78</xdr:row>
      <xdr:rowOff>161705</xdr:rowOff>
    </xdr:to>
    <xdr:sp macro="" textlink="">
      <xdr:nvSpPr>
        <xdr:cNvPr id="426" name="楕円 425"/>
        <xdr:cNvSpPr/>
      </xdr:nvSpPr>
      <xdr:spPr>
        <a:xfrm>
          <a:off x="7810500" y="134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152832</xdr:rowOff>
    </xdr:from>
    <xdr:ext cx="534377" cy="259045"/>
    <xdr:sp macro="" textlink="">
      <xdr:nvSpPr>
        <xdr:cNvPr id="427" name="テキスト ボックス 426"/>
        <xdr:cNvSpPr txBox="1"/>
      </xdr:nvSpPr>
      <xdr:spPr>
        <a:xfrm>
          <a:off x="7594111" y="135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46239</xdr:rowOff>
    </xdr:from>
    <xdr:to>
      <xdr:col>36</xdr:col>
      <xdr:colOff>165100</xdr:colOff>
      <xdr:row>78</xdr:row>
      <xdr:rowOff>147839</xdr:rowOff>
    </xdr:to>
    <xdr:sp macro="" textlink="">
      <xdr:nvSpPr>
        <xdr:cNvPr id="428" name="楕円 427"/>
        <xdr:cNvSpPr/>
      </xdr:nvSpPr>
      <xdr:spPr>
        <a:xfrm>
          <a:off x="6921500" y="134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138966</xdr:rowOff>
    </xdr:from>
    <xdr:ext cx="534377" cy="259045"/>
    <xdr:sp macro="" textlink="">
      <xdr:nvSpPr>
        <xdr:cNvPr id="429" name="テキスト ボックス 428"/>
        <xdr:cNvSpPr txBox="1"/>
      </xdr:nvSpPr>
      <xdr:spPr>
        <a:xfrm>
          <a:off x="6705111" y="135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79468</xdr:rowOff>
    </xdr:from>
    <xdr:to>
      <xdr:col>55</xdr:col>
      <xdr:colOff>0</xdr:colOff>
      <xdr:row>97</xdr:row>
      <xdr:rowOff>145678</xdr:rowOff>
    </xdr:to>
    <xdr:cxnSp macro="">
      <xdr:nvCxnSpPr>
        <xdr:cNvPr id="458" name="直線コネクタ 457"/>
        <xdr:cNvCxnSpPr/>
      </xdr:nvCxnSpPr>
      <xdr:spPr>
        <a:xfrm>
          <a:off x="9639300" y="16710118"/>
          <a:ext cx="838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37703</xdr:rowOff>
    </xdr:from>
    <xdr:to>
      <xdr:col>50</xdr:col>
      <xdr:colOff>114300</xdr:colOff>
      <xdr:row>97</xdr:row>
      <xdr:rowOff>79468</xdr:rowOff>
    </xdr:to>
    <xdr:cxnSp macro="">
      <xdr:nvCxnSpPr>
        <xdr:cNvPr id="461" name="直線コネクタ 460"/>
        <xdr:cNvCxnSpPr/>
      </xdr:nvCxnSpPr>
      <xdr:spPr>
        <a:xfrm>
          <a:off x="8750300" y="16496903"/>
          <a:ext cx="889000" cy="2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37703</xdr:rowOff>
    </xdr:from>
    <xdr:to>
      <xdr:col>45</xdr:col>
      <xdr:colOff>177800</xdr:colOff>
      <xdr:row>97</xdr:row>
      <xdr:rowOff>121938</xdr:rowOff>
    </xdr:to>
    <xdr:cxnSp macro="">
      <xdr:nvCxnSpPr>
        <xdr:cNvPr id="464" name="直線コネクタ 463"/>
        <xdr:cNvCxnSpPr/>
      </xdr:nvCxnSpPr>
      <xdr:spPr>
        <a:xfrm flipV="1">
          <a:off x="7861300" y="16496903"/>
          <a:ext cx="889000" cy="2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121938</xdr:rowOff>
    </xdr:from>
    <xdr:to>
      <xdr:col>41</xdr:col>
      <xdr:colOff>50800</xdr:colOff>
      <xdr:row>97</xdr:row>
      <xdr:rowOff>152902</xdr:rowOff>
    </xdr:to>
    <xdr:cxnSp macro="">
      <xdr:nvCxnSpPr>
        <xdr:cNvPr id="467" name="直線コネクタ 466"/>
        <xdr:cNvCxnSpPr/>
      </xdr:nvCxnSpPr>
      <xdr:spPr>
        <a:xfrm flipV="1">
          <a:off x="6972300" y="1675258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94878</xdr:rowOff>
    </xdr:from>
    <xdr:to>
      <xdr:col>55</xdr:col>
      <xdr:colOff>50800</xdr:colOff>
      <xdr:row>98</xdr:row>
      <xdr:rowOff>25028</xdr:rowOff>
    </xdr:to>
    <xdr:sp macro="" textlink="">
      <xdr:nvSpPr>
        <xdr:cNvPr id="477" name="楕円 476"/>
        <xdr:cNvSpPr/>
      </xdr:nvSpPr>
      <xdr:spPr>
        <a:xfrm>
          <a:off x="10426700" y="167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9805</xdr:rowOff>
    </xdr:from>
    <xdr:ext cx="534377" cy="259045"/>
    <xdr:sp macro="" textlink="">
      <xdr:nvSpPr>
        <xdr:cNvPr id="478" name="土木費該当値テキスト"/>
        <xdr:cNvSpPr txBox="1"/>
      </xdr:nvSpPr>
      <xdr:spPr>
        <a:xfrm>
          <a:off x="10528300" y="166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28668</xdr:rowOff>
    </xdr:from>
    <xdr:to>
      <xdr:col>50</xdr:col>
      <xdr:colOff>165100</xdr:colOff>
      <xdr:row>97</xdr:row>
      <xdr:rowOff>130268</xdr:rowOff>
    </xdr:to>
    <xdr:sp macro="" textlink="">
      <xdr:nvSpPr>
        <xdr:cNvPr id="479" name="楕円 478"/>
        <xdr:cNvSpPr/>
      </xdr:nvSpPr>
      <xdr:spPr>
        <a:xfrm>
          <a:off x="9588500" y="166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121395</xdr:rowOff>
    </xdr:from>
    <xdr:ext cx="534377" cy="259045"/>
    <xdr:sp macro="" textlink="">
      <xdr:nvSpPr>
        <xdr:cNvPr id="480" name="テキスト ボックス 479"/>
        <xdr:cNvSpPr txBox="1"/>
      </xdr:nvSpPr>
      <xdr:spPr>
        <a:xfrm>
          <a:off x="9372111" y="167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158353</xdr:rowOff>
    </xdr:from>
    <xdr:to>
      <xdr:col>46</xdr:col>
      <xdr:colOff>38100</xdr:colOff>
      <xdr:row>96</xdr:row>
      <xdr:rowOff>88503</xdr:rowOff>
    </xdr:to>
    <xdr:sp macro="" textlink="">
      <xdr:nvSpPr>
        <xdr:cNvPr id="481" name="楕円 480"/>
        <xdr:cNvSpPr/>
      </xdr:nvSpPr>
      <xdr:spPr>
        <a:xfrm>
          <a:off x="8699500" y="1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79630</xdr:rowOff>
    </xdr:from>
    <xdr:ext cx="599010" cy="259045"/>
    <xdr:sp macro="" textlink="">
      <xdr:nvSpPr>
        <xdr:cNvPr id="482" name="テキスト ボックス 481"/>
        <xdr:cNvSpPr txBox="1"/>
      </xdr:nvSpPr>
      <xdr:spPr>
        <a:xfrm>
          <a:off x="8450795" y="165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71138</xdr:rowOff>
    </xdr:from>
    <xdr:to>
      <xdr:col>41</xdr:col>
      <xdr:colOff>101600</xdr:colOff>
      <xdr:row>98</xdr:row>
      <xdr:rowOff>1288</xdr:rowOff>
    </xdr:to>
    <xdr:sp macro="" textlink="">
      <xdr:nvSpPr>
        <xdr:cNvPr id="483" name="楕円 482"/>
        <xdr:cNvSpPr/>
      </xdr:nvSpPr>
      <xdr:spPr>
        <a:xfrm>
          <a:off x="78105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163865</xdr:rowOff>
    </xdr:from>
    <xdr:ext cx="534377" cy="259045"/>
    <xdr:sp macro="" textlink="">
      <xdr:nvSpPr>
        <xdr:cNvPr id="484" name="テキスト ボックス 483"/>
        <xdr:cNvSpPr txBox="1"/>
      </xdr:nvSpPr>
      <xdr:spPr>
        <a:xfrm>
          <a:off x="7594111" y="167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102102</xdr:rowOff>
    </xdr:from>
    <xdr:to>
      <xdr:col>36</xdr:col>
      <xdr:colOff>165100</xdr:colOff>
      <xdr:row>98</xdr:row>
      <xdr:rowOff>32252</xdr:rowOff>
    </xdr:to>
    <xdr:sp macro="" textlink="">
      <xdr:nvSpPr>
        <xdr:cNvPr id="485" name="楕円 484"/>
        <xdr:cNvSpPr/>
      </xdr:nvSpPr>
      <xdr:spPr>
        <a:xfrm>
          <a:off x="6921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23379</xdr:rowOff>
    </xdr:from>
    <xdr:ext cx="534377" cy="259045"/>
    <xdr:sp macro="" textlink="">
      <xdr:nvSpPr>
        <xdr:cNvPr id="486" name="テキスト ボックス 485"/>
        <xdr:cNvSpPr txBox="1"/>
      </xdr:nvSpPr>
      <xdr:spPr>
        <a:xfrm>
          <a:off x="6705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148268</xdr:rowOff>
    </xdr:from>
    <xdr:to>
      <xdr:col>85</xdr:col>
      <xdr:colOff>127000</xdr:colOff>
      <xdr:row>37</xdr:row>
      <xdr:rowOff>128832</xdr:rowOff>
    </xdr:to>
    <xdr:cxnSp macro="">
      <xdr:nvCxnSpPr>
        <xdr:cNvPr id="513" name="直線コネクタ 512"/>
        <xdr:cNvCxnSpPr/>
      </xdr:nvCxnSpPr>
      <xdr:spPr>
        <a:xfrm flipV="1">
          <a:off x="15481300" y="6320468"/>
          <a:ext cx="838200" cy="1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128832</xdr:rowOff>
    </xdr:from>
    <xdr:to>
      <xdr:col>81</xdr:col>
      <xdr:colOff>50800</xdr:colOff>
      <xdr:row>37</xdr:row>
      <xdr:rowOff>148858</xdr:rowOff>
    </xdr:to>
    <xdr:cxnSp macro="">
      <xdr:nvCxnSpPr>
        <xdr:cNvPr id="516" name="直線コネクタ 515"/>
        <xdr:cNvCxnSpPr/>
      </xdr:nvCxnSpPr>
      <xdr:spPr>
        <a:xfrm flipV="1">
          <a:off x="14592300" y="6472482"/>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132709</xdr:rowOff>
    </xdr:from>
    <xdr:to>
      <xdr:col>76</xdr:col>
      <xdr:colOff>114300</xdr:colOff>
      <xdr:row>37</xdr:row>
      <xdr:rowOff>148858</xdr:rowOff>
    </xdr:to>
    <xdr:cxnSp macro="">
      <xdr:nvCxnSpPr>
        <xdr:cNvPr id="519" name="直線コネクタ 518"/>
        <xdr:cNvCxnSpPr/>
      </xdr:nvCxnSpPr>
      <xdr:spPr>
        <a:xfrm>
          <a:off x="13703300" y="647635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156049</xdr:rowOff>
    </xdr:from>
    <xdr:to>
      <xdr:col>71</xdr:col>
      <xdr:colOff>177800</xdr:colOff>
      <xdr:row>37</xdr:row>
      <xdr:rowOff>132709</xdr:rowOff>
    </xdr:to>
    <xdr:cxnSp macro="">
      <xdr:nvCxnSpPr>
        <xdr:cNvPr id="522" name="直線コネクタ 521"/>
        <xdr:cNvCxnSpPr/>
      </xdr:nvCxnSpPr>
      <xdr:spPr>
        <a:xfrm>
          <a:off x="12814300" y="6328249"/>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97468</xdr:rowOff>
    </xdr:from>
    <xdr:to>
      <xdr:col>85</xdr:col>
      <xdr:colOff>177800</xdr:colOff>
      <xdr:row>37</xdr:row>
      <xdr:rowOff>27618</xdr:rowOff>
    </xdr:to>
    <xdr:sp macro="" textlink="">
      <xdr:nvSpPr>
        <xdr:cNvPr id="532" name="楕円 531"/>
        <xdr:cNvSpPr/>
      </xdr:nvSpPr>
      <xdr:spPr>
        <a:xfrm>
          <a:off x="16268700" y="62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120345</xdr:rowOff>
    </xdr:from>
    <xdr:ext cx="534377" cy="259045"/>
    <xdr:sp macro="" textlink="">
      <xdr:nvSpPr>
        <xdr:cNvPr id="533" name="消防費該当値テキスト"/>
        <xdr:cNvSpPr txBox="1"/>
      </xdr:nvSpPr>
      <xdr:spPr>
        <a:xfrm>
          <a:off x="16370300" y="61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78032</xdr:rowOff>
    </xdr:from>
    <xdr:to>
      <xdr:col>81</xdr:col>
      <xdr:colOff>101600</xdr:colOff>
      <xdr:row>38</xdr:row>
      <xdr:rowOff>8182</xdr:rowOff>
    </xdr:to>
    <xdr:sp macro="" textlink="">
      <xdr:nvSpPr>
        <xdr:cNvPr id="534" name="楕円 533"/>
        <xdr:cNvSpPr/>
      </xdr:nvSpPr>
      <xdr:spPr>
        <a:xfrm>
          <a:off x="15430500" y="64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170759</xdr:rowOff>
    </xdr:from>
    <xdr:ext cx="534377" cy="259045"/>
    <xdr:sp macro="" textlink="">
      <xdr:nvSpPr>
        <xdr:cNvPr id="535" name="テキスト ボックス 534"/>
        <xdr:cNvSpPr txBox="1"/>
      </xdr:nvSpPr>
      <xdr:spPr>
        <a:xfrm>
          <a:off x="15214111" y="65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98058</xdr:rowOff>
    </xdr:from>
    <xdr:to>
      <xdr:col>76</xdr:col>
      <xdr:colOff>165100</xdr:colOff>
      <xdr:row>38</xdr:row>
      <xdr:rowOff>28208</xdr:rowOff>
    </xdr:to>
    <xdr:sp macro="" textlink="">
      <xdr:nvSpPr>
        <xdr:cNvPr id="536" name="楕円 535"/>
        <xdr:cNvSpPr/>
      </xdr:nvSpPr>
      <xdr:spPr>
        <a:xfrm>
          <a:off x="14541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19335</xdr:rowOff>
    </xdr:from>
    <xdr:ext cx="534377" cy="259045"/>
    <xdr:sp macro="" textlink="">
      <xdr:nvSpPr>
        <xdr:cNvPr id="537" name="テキスト ボックス 536"/>
        <xdr:cNvSpPr txBox="1"/>
      </xdr:nvSpPr>
      <xdr:spPr>
        <a:xfrm>
          <a:off x="14325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81909</xdr:rowOff>
    </xdr:from>
    <xdr:to>
      <xdr:col>72</xdr:col>
      <xdr:colOff>38100</xdr:colOff>
      <xdr:row>38</xdr:row>
      <xdr:rowOff>12060</xdr:rowOff>
    </xdr:to>
    <xdr:sp macro="" textlink="">
      <xdr:nvSpPr>
        <xdr:cNvPr id="538" name="楕円 537"/>
        <xdr:cNvSpPr/>
      </xdr:nvSpPr>
      <xdr:spPr>
        <a:xfrm>
          <a:off x="13652500" y="642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3187</xdr:rowOff>
    </xdr:from>
    <xdr:ext cx="534377" cy="259045"/>
    <xdr:sp macro="" textlink="">
      <xdr:nvSpPr>
        <xdr:cNvPr id="539" name="テキスト ボックス 538"/>
        <xdr:cNvSpPr txBox="1"/>
      </xdr:nvSpPr>
      <xdr:spPr>
        <a:xfrm>
          <a:off x="13436111" y="65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105249</xdr:rowOff>
    </xdr:from>
    <xdr:to>
      <xdr:col>67</xdr:col>
      <xdr:colOff>101600</xdr:colOff>
      <xdr:row>37</xdr:row>
      <xdr:rowOff>35399</xdr:rowOff>
    </xdr:to>
    <xdr:sp macro="" textlink="">
      <xdr:nvSpPr>
        <xdr:cNvPr id="540" name="楕円 539"/>
        <xdr:cNvSpPr/>
      </xdr:nvSpPr>
      <xdr:spPr>
        <a:xfrm>
          <a:off x="12763500" y="62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51926</xdr:rowOff>
    </xdr:from>
    <xdr:ext cx="534377" cy="259045"/>
    <xdr:sp macro="" textlink="">
      <xdr:nvSpPr>
        <xdr:cNvPr id="541" name="テキスト ボックス 540"/>
        <xdr:cNvSpPr txBox="1"/>
      </xdr:nvSpPr>
      <xdr:spPr>
        <a:xfrm>
          <a:off x="12547111" y="60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49742</xdr:rowOff>
    </xdr:from>
    <xdr:to>
      <xdr:col>85</xdr:col>
      <xdr:colOff>127000</xdr:colOff>
      <xdr:row>57</xdr:row>
      <xdr:rowOff>51209</xdr:rowOff>
    </xdr:to>
    <xdr:cxnSp macro="">
      <xdr:nvCxnSpPr>
        <xdr:cNvPr id="570" name="直線コネクタ 569"/>
        <xdr:cNvCxnSpPr/>
      </xdr:nvCxnSpPr>
      <xdr:spPr>
        <a:xfrm flipV="1">
          <a:off x="15481300" y="982239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51209</xdr:rowOff>
    </xdr:from>
    <xdr:to>
      <xdr:col>81</xdr:col>
      <xdr:colOff>50800</xdr:colOff>
      <xdr:row>57</xdr:row>
      <xdr:rowOff>158857</xdr:rowOff>
    </xdr:to>
    <xdr:cxnSp macro="">
      <xdr:nvCxnSpPr>
        <xdr:cNvPr id="573" name="直線コネクタ 572"/>
        <xdr:cNvCxnSpPr/>
      </xdr:nvCxnSpPr>
      <xdr:spPr>
        <a:xfrm flipV="1">
          <a:off x="14592300" y="9823859"/>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92528</xdr:rowOff>
    </xdr:from>
    <xdr:to>
      <xdr:col>76</xdr:col>
      <xdr:colOff>114300</xdr:colOff>
      <xdr:row>57</xdr:row>
      <xdr:rowOff>158857</xdr:rowOff>
    </xdr:to>
    <xdr:cxnSp macro="">
      <xdr:nvCxnSpPr>
        <xdr:cNvPr id="576" name="直線コネクタ 575"/>
        <xdr:cNvCxnSpPr/>
      </xdr:nvCxnSpPr>
      <xdr:spPr>
        <a:xfrm>
          <a:off x="13703300" y="9865178"/>
          <a:ext cx="889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92528</xdr:rowOff>
    </xdr:from>
    <xdr:to>
      <xdr:col>71</xdr:col>
      <xdr:colOff>177800</xdr:colOff>
      <xdr:row>57</xdr:row>
      <xdr:rowOff>96593</xdr:rowOff>
    </xdr:to>
    <xdr:cxnSp macro="">
      <xdr:nvCxnSpPr>
        <xdr:cNvPr id="579" name="直線コネクタ 578"/>
        <xdr:cNvCxnSpPr/>
      </xdr:nvCxnSpPr>
      <xdr:spPr>
        <a:xfrm flipV="1">
          <a:off x="12814300" y="986517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170392</xdr:rowOff>
    </xdr:from>
    <xdr:to>
      <xdr:col>85</xdr:col>
      <xdr:colOff>177800</xdr:colOff>
      <xdr:row>57</xdr:row>
      <xdr:rowOff>100542</xdr:rowOff>
    </xdr:to>
    <xdr:sp macro="" textlink="">
      <xdr:nvSpPr>
        <xdr:cNvPr id="589" name="楕円 588"/>
        <xdr:cNvSpPr/>
      </xdr:nvSpPr>
      <xdr:spPr>
        <a:xfrm>
          <a:off x="162687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148819</xdr:rowOff>
    </xdr:from>
    <xdr:ext cx="534377" cy="259045"/>
    <xdr:sp macro="" textlink="">
      <xdr:nvSpPr>
        <xdr:cNvPr id="590" name="教育費該当値テキスト"/>
        <xdr:cNvSpPr txBox="1"/>
      </xdr:nvSpPr>
      <xdr:spPr>
        <a:xfrm>
          <a:off x="16370300" y="97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xdr:rowOff>
    </xdr:from>
    <xdr:to>
      <xdr:col>81</xdr:col>
      <xdr:colOff>101600</xdr:colOff>
      <xdr:row>57</xdr:row>
      <xdr:rowOff>102009</xdr:rowOff>
    </xdr:to>
    <xdr:sp macro="" textlink="">
      <xdr:nvSpPr>
        <xdr:cNvPr id="591" name="楕円 590"/>
        <xdr:cNvSpPr/>
      </xdr:nvSpPr>
      <xdr:spPr>
        <a:xfrm>
          <a:off x="15430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93136</xdr:rowOff>
    </xdr:from>
    <xdr:ext cx="534377" cy="259045"/>
    <xdr:sp macro="" textlink="">
      <xdr:nvSpPr>
        <xdr:cNvPr id="592" name="テキスト ボックス 591"/>
        <xdr:cNvSpPr txBox="1"/>
      </xdr:nvSpPr>
      <xdr:spPr>
        <a:xfrm>
          <a:off x="15214111" y="986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108057</xdr:rowOff>
    </xdr:from>
    <xdr:to>
      <xdr:col>76</xdr:col>
      <xdr:colOff>165100</xdr:colOff>
      <xdr:row>58</xdr:row>
      <xdr:rowOff>38207</xdr:rowOff>
    </xdr:to>
    <xdr:sp macro="" textlink="">
      <xdr:nvSpPr>
        <xdr:cNvPr id="593" name="楕円 592"/>
        <xdr:cNvSpPr/>
      </xdr:nvSpPr>
      <xdr:spPr>
        <a:xfrm>
          <a:off x="14541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29334</xdr:rowOff>
    </xdr:from>
    <xdr:ext cx="534377" cy="259045"/>
    <xdr:sp macro="" textlink="">
      <xdr:nvSpPr>
        <xdr:cNvPr id="594" name="テキスト ボックス 593"/>
        <xdr:cNvSpPr txBox="1"/>
      </xdr:nvSpPr>
      <xdr:spPr>
        <a:xfrm>
          <a:off x="14325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41728</xdr:rowOff>
    </xdr:from>
    <xdr:to>
      <xdr:col>72</xdr:col>
      <xdr:colOff>38100</xdr:colOff>
      <xdr:row>57</xdr:row>
      <xdr:rowOff>143328</xdr:rowOff>
    </xdr:to>
    <xdr:sp macro="" textlink="">
      <xdr:nvSpPr>
        <xdr:cNvPr id="595" name="楕円 594"/>
        <xdr:cNvSpPr/>
      </xdr:nvSpPr>
      <xdr:spPr>
        <a:xfrm>
          <a:off x="13652500" y="9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134455</xdr:rowOff>
    </xdr:from>
    <xdr:ext cx="534377" cy="259045"/>
    <xdr:sp macro="" textlink="">
      <xdr:nvSpPr>
        <xdr:cNvPr id="596" name="テキスト ボックス 595"/>
        <xdr:cNvSpPr txBox="1"/>
      </xdr:nvSpPr>
      <xdr:spPr>
        <a:xfrm>
          <a:off x="13436111" y="9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45793</xdr:rowOff>
    </xdr:from>
    <xdr:to>
      <xdr:col>67</xdr:col>
      <xdr:colOff>101600</xdr:colOff>
      <xdr:row>57</xdr:row>
      <xdr:rowOff>147393</xdr:rowOff>
    </xdr:to>
    <xdr:sp macro="" textlink="">
      <xdr:nvSpPr>
        <xdr:cNvPr id="597" name="楕円 596"/>
        <xdr:cNvSpPr/>
      </xdr:nvSpPr>
      <xdr:spPr>
        <a:xfrm>
          <a:off x="12763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138520</xdr:rowOff>
    </xdr:from>
    <xdr:ext cx="534377" cy="259045"/>
    <xdr:sp macro="" textlink="">
      <xdr:nvSpPr>
        <xdr:cNvPr id="598" name="テキスト ボックス 597"/>
        <xdr:cNvSpPr txBox="1"/>
      </xdr:nvSpPr>
      <xdr:spPr>
        <a:xfrm>
          <a:off x="12547111" y="99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7796</xdr:rowOff>
    </xdr:from>
    <xdr:to>
      <xdr:col>85</xdr:col>
      <xdr:colOff>127000</xdr:colOff>
      <xdr:row>79</xdr:row>
      <xdr:rowOff>29425</xdr:rowOff>
    </xdr:to>
    <xdr:cxnSp macro="">
      <xdr:nvCxnSpPr>
        <xdr:cNvPr id="627" name="直線コネクタ 626"/>
        <xdr:cNvCxnSpPr/>
      </xdr:nvCxnSpPr>
      <xdr:spPr>
        <a:xfrm>
          <a:off x="15481300" y="1355234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7796</xdr:rowOff>
    </xdr:from>
    <xdr:to>
      <xdr:col>81</xdr:col>
      <xdr:colOff>50800</xdr:colOff>
      <xdr:row>79</xdr:row>
      <xdr:rowOff>33102</xdr:rowOff>
    </xdr:to>
    <xdr:cxnSp macro="">
      <xdr:nvCxnSpPr>
        <xdr:cNvPr id="630" name="直線コネクタ 629"/>
        <xdr:cNvCxnSpPr/>
      </xdr:nvCxnSpPr>
      <xdr:spPr>
        <a:xfrm flipV="1">
          <a:off x="14592300" y="13552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33102</xdr:rowOff>
    </xdr:from>
    <xdr:to>
      <xdr:col>76</xdr:col>
      <xdr:colOff>114300</xdr:colOff>
      <xdr:row>79</xdr:row>
      <xdr:rowOff>42458</xdr:rowOff>
    </xdr:to>
    <xdr:cxnSp macro="">
      <xdr:nvCxnSpPr>
        <xdr:cNvPr id="633" name="直線コネクタ 632"/>
        <xdr:cNvCxnSpPr/>
      </xdr:nvCxnSpPr>
      <xdr:spPr>
        <a:xfrm flipV="1">
          <a:off x="13703300" y="1357765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42458</xdr:rowOff>
    </xdr:from>
    <xdr:to>
      <xdr:col>71</xdr:col>
      <xdr:colOff>177800</xdr:colOff>
      <xdr:row>79</xdr:row>
      <xdr:rowOff>44450</xdr:rowOff>
    </xdr:to>
    <xdr:cxnSp macro="">
      <xdr:nvCxnSpPr>
        <xdr:cNvPr id="636" name="直線コネクタ 635"/>
        <xdr:cNvCxnSpPr/>
      </xdr:nvCxnSpPr>
      <xdr:spPr>
        <a:xfrm flipV="1">
          <a:off x="12814300" y="13587008"/>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150075</xdr:rowOff>
    </xdr:from>
    <xdr:to>
      <xdr:col>85</xdr:col>
      <xdr:colOff>177800</xdr:colOff>
      <xdr:row>79</xdr:row>
      <xdr:rowOff>80225</xdr:rowOff>
    </xdr:to>
    <xdr:sp macro="" textlink="">
      <xdr:nvSpPr>
        <xdr:cNvPr id="646" name="楕円 645"/>
        <xdr:cNvSpPr/>
      </xdr:nvSpPr>
      <xdr:spPr>
        <a:xfrm>
          <a:off x="16268700" y="135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469744" cy="259045"/>
    <xdr:sp macro="" textlink="">
      <xdr:nvSpPr>
        <xdr:cNvPr id="647" name="災害復旧費該当値テキスト"/>
        <xdr:cNvSpPr txBox="1"/>
      </xdr:nvSpPr>
      <xdr:spPr>
        <a:xfrm>
          <a:off x="16370300" y="134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128446</xdr:rowOff>
    </xdr:from>
    <xdr:to>
      <xdr:col>81</xdr:col>
      <xdr:colOff>101600</xdr:colOff>
      <xdr:row>79</xdr:row>
      <xdr:rowOff>58596</xdr:rowOff>
    </xdr:to>
    <xdr:sp macro="" textlink="">
      <xdr:nvSpPr>
        <xdr:cNvPr id="648" name="楕円 647"/>
        <xdr:cNvSpPr/>
      </xdr:nvSpPr>
      <xdr:spPr>
        <a:xfrm>
          <a:off x="15430500" y="13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75123</xdr:rowOff>
    </xdr:from>
    <xdr:ext cx="534377" cy="259045"/>
    <xdr:sp macro="" textlink="">
      <xdr:nvSpPr>
        <xdr:cNvPr id="649" name="テキスト ボックス 648"/>
        <xdr:cNvSpPr txBox="1"/>
      </xdr:nvSpPr>
      <xdr:spPr>
        <a:xfrm>
          <a:off x="15214111" y="132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153752</xdr:rowOff>
    </xdr:from>
    <xdr:to>
      <xdr:col>76</xdr:col>
      <xdr:colOff>165100</xdr:colOff>
      <xdr:row>79</xdr:row>
      <xdr:rowOff>83902</xdr:rowOff>
    </xdr:to>
    <xdr:sp macro="" textlink="">
      <xdr:nvSpPr>
        <xdr:cNvPr id="650" name="楕円 649"/>
        <xdr:cNvSpPr/>
      </xdr:nvSpPr>
      <xdr:spPr>
        <a:xfrm>
          <a:off x="14541500" y="13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75029</xdr:rowOff>
    </xdr:from>
    <xdr:ext cx="469744" cy="259045"/>
    <xdr:sp macro="" textlink="">
      <xdr:nvSpPr>
        <xdr:cNvPr id="651" name="テキスト ボックス 650"/>
        <xdr:cNvSpPr txBox="1"/>
      </xdr:nvSpPr>
      <xdr:spPr>
        <a:xfrm>
          <a:off x="14357428" y="1361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163108</xdr:rowOff>
    </xdr:from>
    <xdr:to>
      <xdr:col>72</xdr:col>
      <xdr:colOff>38100</xdr:colOff>
      <xdr:row>79</xdr:row>
      <xdr:rowOff>93258</xdr:rowOff>
    </xdr:to>
    <xdr:sp macro="" textlink="">
      <xdr:nvSpPr>
        <xdr:cNvPr id="652" name="楕円 651"/>
        <xdr:cNvSpPr/>
      </xdr:nvSpPr>
      <xdr:spPr>
        <a:xfrm>
          <a:off x="13652500" y="135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84385</xdr:rowOff>
    </xdr:from>
    <xdr:ext cx="469744" cy="259045"/>
    <xdr:sp macro="" textlink="">
      <xdr:nvSpPr>
        <xdr:cNvPr id="653" name="テキスト ボックス 652"/>
        <xdr:cNvSpPr txBox="1"/>
      </xdr:nvSpPr>
      <xdr:spPr>
        <a:xfrm>
          <a:off x="13468428" y="136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161204</xdr:rowOff>
    </xdr:from>
    <xdr:to>
      <xdr:col>85</xdr:col>
      <xdr:colOff>127000</xdr:colOff>
      <xdr:row>98</xdr:row>
      <xdr:rowOff>29201</xdr:rowOff>
    </xdr:to>
    <xdr:cxnSp macro="">
      <xdr:nvCxnSpPr>
        <xdr:cNvPr id="686" name="直線コネクタ 685"/>
        <xdr:cNvCxnSpPr/>
      </xdr:nvCxnSpPr>
      <xdr:spPr>
        <a:xfrm>
          <a:off x="15481300" y="1679185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155239</xdr:rowOff>
    </xdr:from>
    <xdr:to>
      <xdr:col>81</xdr:col>
      <xdr:colOff>50800</xdr:colOff>
      <xdr:row>97</xdr:row>
      <xdr:rowOff>161204</xdr:rowOff>
    </xdr:to>
    <xdr:cxnSp macro="">
      <xdr:nvCxnSpPr>
        <xdr:cNvPr id="689" name="直線コネクタ 688"/>
        <xdr:cNvCxnSpPr/>
      </xdr:nvCxnSpPr>
      <xdr:spPr>
        <a:xfrm>
          <a:off x="14592300" y="1678588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117022</xdr:rowOff>
    </xdr:from>
    <xdr:to>
      <xdr:col>76</xdr:col>
      <xdr:colOff>114300</xdr:colOff>
      <xdr:row>97</xdr:row>
      <xdr:rowOff>155239</xdr:rowOff>
    </xdr:to>
    <xdr:cxnSp macro="">
      <xdr:nvCxnSpPr>
        <xdr:cNvPr id="692" name="直線コネクタ 691"/>
        <xdr:cNvCxnSpPr/>
      </xdr:nvCxnSpPr>
      <xdr:spPr>
        <a:xfrm>
          <a:off x="13703300" y="16747672"/>
          <a:ext cx="8890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117022</xdr:rowOff>
    </xdr:from>
    <xdr:to>
      <xdr:col>71</xdr:col>
      <xdr:colOff>177800</xdr:colOff>
      <xdr:row>97</xdr:row>
      <xdr:rowOff>120404</xdr:rowOff>
    </xdr:to>
    <xdr:cxnSp macro="">
      <xdr:nvCxnSpPr>
        <xdr:cNvPr id="695" name="直線コネクタ 694"/>
        <xdr:cNvCxnSpPr/>
      </xdr:nvCxnSpPr>
      <xdr:spPr>
        <a:xfrm flipV="1">
          <a:off x="12814300" y="16747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149851</xdr:rowOff>
    </xdr:from>
    <xdr:to>
      <xdr:col>85</xdr:col>
      <xdr:colOff>177800</xdr:colOff>
      <xdr:row>98</xdr:row>
      <xdr:rowOff>80001</xdr:rowOff>
    </xdr:to>
    <xdr:sp macro="" textlink="">
      <xdr:nvSpPr>
        <xdr:cNvPr id="705" name="楕円 704"/>
        <xdr:cNvSpPr/>
      </xdr:nvSpPr>
      <xdr:spPr>
        <a:xfrm>
          <a:off x="16268700" y="167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128278</xdr:rowOff>
    </xdr:from>
    <xdr:ext cx="534377" cy="259045"/>
    <xdr:sp macro="" textlink="">
      <xdr:nvSpPr>
        <xdr:cNvPr id="706" name="公債費該当値テキスト"/>
        <xdr:cNvSpPr txBox="1"/>
      </xdr:nvSpPr>
      <xdr:spPr>
        <a:xfrm>
          <a:off x="16370300" y="167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110404</xdr:rowOff>
    </xdr:from>
    <xdr:to>
      <xdr:col>81</xdr:col>
      <xdr:colOff>101600</xdr:colOff>
      <xdr:row>98</xdr:row>
      <xdr:rowOff>40554</xdr:rowOff>
    </xdr:to>
    <xdr:sp macro="" textlink="">
      <xdr:nvSpPr>
        <xdr:cNvPr id="707" name="楕円 706"/>
        <xdr:cNvSpPr/>
      </xdr:nvSpPr>
      <xdr:spPr>
        <a:xfrm>
          <a:off x="15430500" y="167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31681</xdr:rowOff>
    </xdr:from>
    <xdr:ext cx="534377" cy="259045"/>
    <xdr:sp macro="" textlink="">
      <xdr:nvSpPr>
        <xdr:cNvPr id="708" name="テキスト ボックス 707"/>
        <xdr:cNvSpPr txBox="1"/>
      </xdr:nvSpPr>
      <xdr:spPr>
        <a:xfrm>
          <a:off x="15214111" y="168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104439</xdr:rowOff>
    </xdr:from>
    <xdr:to>
      <xdr:col>76</xdr:col>
      <xdr:colOff>165100</xdr:colOff>
      <xdr:row>98</xdr:row>
      <xdr:rowOff>34589</xdr:rowOff>
    </xdr:to>
    <xdr:sp macro="" textlink="">
      <xdr:nvSpPr>
        <xdr:cNvPr id="709" name="楕円 708"/>
        <xdr:cNvSpPr/>
      </xdr:nvSpPr>
      <xdr:spPr>
        <a:xfrm>
          <a:off x="14541500" y="16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25716</xdr:rowOff>
    </xdr:from>
    <xdr:ext cx="534377" cy="259045"/>
    <xdr:sp macro="" textlink="">
      <xdr:nvSpPr>
        <xdr:cNvPr id="710" name="テキスト ボックス 709"/>
        <xdr:cNvSpPr txBox="1"/>
      </xdr:nvSpPr>
      <xdr:spPr>
        <a:xfrm>
          <a:off x="14325111" y="168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66222</xdr:rowOff>
    </xdr:from>
    <xdr:to>
      <xdr:col>72</xdr:col>
      <xdr:colOff>38100</xdr:colOff>
      <xdr:row>97</xdr:row>
      <xdr:rowOff>167822</xdr:rowOff>
    </xdr:to>
    <xdr:sp macro="" textlink="">
      <xdr:nvSpPr>
        <xdr:cNvPr id="711" name="楕円 710"/>
        <xdr:cNvSpPr/>
      </xdr:nvSpPr>
      <xdr:spPr>
        <a:xfrm>
          <a:off x="13652500" y="166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158949</xdr:rowOff>
    </xdr:from>
    <xdr:ext cx="534377" cy="259045"/>
    <xdr:sp macro="" textlink="">
      <xdr:nvSpPr>
        <xdr:cNvPr id="712" name="テキスト ボックス 711"/>
        <xdr:cNvSpPr txBox="1"/>
      </xdr:nvSpPr>
      <xdr:spPr>
        <a:xfrm>
          <a:off x="13436111" y="167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69604</xdr:rowOff>
    </xdr:from>
    <xdr:to>
      <xdr:col>67</xdr:col>
      <xdr:colOff>101600</xdr:colOff>
      <xdr:row>97</xdr:row>
      <xdr:rowOff>171204</xdr:rowOff>
    </xdr:to>
    <xdr:sp macro="" textlink="">
      <xdr:nvSpPr>
        <xdr:cNvPr id="713" name="楕円 712"/>
        <xdr:cNvSpPr/>
      </xdr:nvSpPr>
      <xdr:spPr>
        <a:xfrm>
          <a:off x="12763500" y="167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162331</xdr:rowOff>
    </xdr:from>
    <xdr:ext cx="534377" cy="259045"/>
    <xdr:sp macro="" textlink="">
      <xdr:nvSpPr>
        <xdr:cNvPr id="714" name="テキスト ボックス 713"/>
        <xdr:cNvSpPr txBox="1"/>
      </xdr:nvSpPr>
      <xdr:spPr>
        <a:xfrm>
          <a:off x="12547111" y="16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歳出決算総額は、住民一人当たり８２９，３１７円となっており、類似団</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体内平均値と比較すると、すべての区分において低い値となっています。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総務費が前年度に比べて大きく</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た要因は、ひちそうまちづくり寄付金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３，７６９，０８１千円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に対し、８２，９４５千円に大幅減となったことによるもので、決算額全体の２４．１％を占めています。</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次に民生費が６</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千円で決算額全体の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％、次いで教育費の３</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７２１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４３１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円となっており、対前年度比で</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土木費減少の</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飛山橋修繕工事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５６，８２５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町道深瀬線舗装修繕工事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131948</xdr:rowOff>
    </xdr:from>
    <xdr:to>
      <xdr:col>24</xdr:col>
      <xdr:colOff>63500</xdr:colOff>
      <xdr:row>36</xdr:row>
      <xdr:rowOff>143159</xdr:rowOff>
    </xdr:to>
    <xdr:cxnSp macro="">
      <xdr:nvCxnSpPr>
        <xdr:cNvPr id="58" name="直線コネクタ 57"/>
        <xdr:cNvCxnSpPr/>
      </xdr:nvCxnSpPr>
      <xdr:spPr>
        <a:xfrm flipV="1">
          <a:off x="3797300" y="6304148"/>
          <a:ext cx="8382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136788</xdr:rowOff>
    </xdr:from>
    <xdr:to>
      <xdr:col>19</xdr:col>
      <xdr:colOff>177800</xdr:colOff>
      <xdr:row>36</xdr:row>
      <xdr:rowOff>143159</xdr:rowOff>
    </xdr:to>
    <xdr:cxnSp macro="">
      <xdr:nvCxnSpPr>
        <xdr:cNvPr id="61" name="直線コネクタ 60"/>
        <xdr:cNvCxnSpPr/>
      </xdr:nvCxnSpPr>
      <xdr:spPr>
        <a:xfrm>
          <a:off x="2908300" y="6308988"/>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133836</xdr:rowOff>
    </xdr:from>
    <xdr:to>
      <xdr:col>15</xdr:col>
      <xdr:colOff>50800</xdr:colOff>
      <xdr:row>36</xdr:row>
      <xdr:rowOff>136788</xdr:rowOff>
    </xdr:to>
    <xdr:cxnSp macro="">
      <xdr:nvCxnSpPr>
        <xdr:cNvPr id="64" name="直線コネクタ 63"/>
        <xdr:cNvCxnSpPr/>
      </xdr:nvCxnSpPr>
      <xdr:spPr>
        <a:xfrm>
          <a:off x="2019300" y="630603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133836</xdr:rowOff>
    </xdr:from>
    <xdr:to>
      <xdr:col>10</xdr:col>
      <xdr:colOff>114300</xdr:colOff>
      <xdr:row>36</xdr:row>
      <xdr:rowOff>153480</xdr:rowOff>
    </xdr:to>
    <xdr:cxnSp macro="">
      <xdr:nvCxnSpPr>
        <xdr:cNvPr id="67" name="直線コネクタ 66"/>
        <xdr:cNvCxnSpPr/>
      </xdr:nvCxnSpPr>
      <xdr:spPr>
        <a:xfrm flipV="1">
          <a:off x="1130300" y="6306036"/>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81148</xdr:rowOff>
    </xdr:from>
    <xdr:to>
      <xdr:col>24</xdr:col>
      <xdr:colOff>114300</xdr:colOff>
      <xdr:row>37</xdr:row>
      <xdr:rowOff>11298</xdr:rowOff>
    </xdr:to>
    <xdr:sp macro="" textlink="">
      <xdr:nvSpPr>
        <xdr:cNvPr id="77" name="楕円 76"/>
        <xdr:cNvSpPr/>
      </xdr:nvSpPr>
      <xdr:spPr>
        <a:xfrm>
          <a:off x="4584700" y="62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59575</xdr:rowOff>
    </xdr:from>
    <xdr:ext cx="599010" cy="259045"/>
    <xdr:sp macro="" textlink="">
      <xdr:nvSpPr>
        <xdr:cNvPr id="78" name="人件費該当値テキスト"/>
        <xdr:cNvSpPr txBox="1"/>
      </xdr:nvSpPr>
      <xdr:spPr>
        <a:xfrm>
          <a:off x="4686300" y="623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92359</xdr:rowOff>
    </xdr:from>
    <xdr:to>
      <xdr:col>20</xdr:col>
      <xdr:colOff>38100</xdr:colOff>
      <xdr:row>37</xdr:row>
      <xdr:rowOff>22509</xdr:rowOff>
    </xdr:to>
    <xdr:sp macro="" textlink="">
      <xdr:nvSpPr>
        <xdr:cNvPr id="79" name="楕円 78"/>
        <xdr:cNvSpPr/>
      </xdr:nvSpPr>
      <xdr:spPr>
        <a:xfrm>
          <a:off x="3746500" y="62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13636</xdr:rowOff>
    </xdr:from>
    <xdr:ext cx="599010" cy="259045"/>
    <xdr:sp macro="" textlink="">
      <xdr:nvSpPr>
        <xdr:cNvPr id="80" name="テキスト ボックス 79"/>
        <xdr:cNvSpPr txBox="1"/>
      </xdr:nvSpPr>
      <xdr:spPr>
        <a:xfrm>
          <a:off x="3497795" y="635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85988</xdr:rowOff>
    </xdr:from>
    <xdr:to>
      <xdr:col>15</xdr:col>
      <xdr:colOff>101600</xdr:colOff>
      <xdr:row>37</xdr:row>
      <xdr:rowOff>16138</xdr:rowOff>
    </xdr:to>
    <xdr:sp macro="" textlink="">
      <xdr:nvSpPr>
        <xdr:cNvPr id="81" name="楕円 80"/>
        <xdr:cNvSpPr/>
      </xdr:nvSpPr>
      <xdr:spPr>
        <a:xfrm>
          <a:off x="2857500" y="62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7265</xdr:rowOff>
    </xdr:from>
    <xdr:ext cx="599010" cy="259045"/>
    <xdr:sp macro="" textlink="">
      <xdr:nvSpPr>
        <xdr:cNvPr id="82" name="テキスト ボックス 81"/>
        <xdr:cNvSpPr txBox="1"/>
      </xdr:nvSpPr>
      <xdr:spPr>
        <a:xfrm>
          <a:off x="2608795" y="63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83036</xdr:rowOff>
    </xdr:from>
    <xdr:to>
      <xdr:col>10</xdr:col>
      <xdr:colOff>165100</xdr:colOff>
      <xdr:row>37</xdr:row>
      <xdr:rowOff>13186</xdr:rowOff>
    </xdr:to>
    <xdr:sp macro="" textlink="">
      <xdr:nvSpPr>
        <xdr:cNvPr id="83" name="楕円 82"/>
        <xdr:cNvSpPr/>
      </xdr:nvSpPr>
      <xdr:spPr>
        <a:xfrm>
          <a:off x="1968500" y="62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4313</xdr:rowOff>
    </xdr:from>
    <xdr:ext cx="599010" cy="259045"/>
    <xdr:sp macro="" textlink="">
      <xdr:nvSpPr>
        <xdr:cNvPr id="84" name="テキスト ボックス 83"/>
        <xdr:cNvSpPr txBox="1"/>
      </xdr:nvSpPr>
      <xdr:spPr>
        <a:xfrm>
          <a:off x="1719795" y="63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102680</xdr:rowOff>
    </xdr:from>
    <xdr:to>
      <xdr:col>6</xdr:col>
      <xdr:colOff>38100</xdr:colOff>
      <xdr:row>37</xdr:row>
      <xdr:rowOff>32830</xdr:rowOff>
    </xdr:to>
    <xdr:sp macro="" textlink="">
      <xdr:nvSpPr>
        <xdr:cNvPr id="85" name="楕円 84"/>
        <xdr:cNvSpPr/>
      </xdr:nvSpPr>
      <xdr:spPr>
        <a:xfrm>
          <a:off x="1079500" y="62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23957</xdr:rowOff>
    </xdr:from>
    <xdr:ext cx="599010" cy="259045"/>
    <xdr:sp macro="" textlink="">
      <xdr:nvSpPr>
        <xdr:cNvPr id="86" name="テキスト ボックス 85"/>
        <xdr:cNvSpPr txBox="1"/>
      </xdr:nvSpPr>
      <xdr:spPr>
        <a:xfrm>
          <a:off x="830795" y="63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24127</xdr:rowOff>
    </xdr:from>
    <xdr:to>
      <xdr:col>24</xdr:col>
      <xdr:colOff>63500</xdr:colOff>
      <xdr:row>57</xdr:row>
      <xdr:rowOff>130987</xdr:rowOff>
    </xdr:to>
    <xdr:cxnSp macro="">
      <xdr:nvCxnSpPr>
        <xdr:cNvPr id="115" name="直線コネクタ 114"/>
        <xdr:cNvCxnSpPr/>
      </xdr:nvCxnSpPr>
      <xdr:spPr>
        <a:xfrm>
          <a:off x="3797300" y="9282427"/>
          <a:ext cx="838200" cy="6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24127</xdr:rowOff>
    </xdr:from>
    <xdr:to>
      <xdr:col>19</xdr:col>
      <xdr:colOff>177800</xdr:colOff>
      <xdr:row>57</xdr:row>
      <xdr:rowOff>105559</xdr:rowOff>
    </xdr:to>
    <xdr:cxnSp macro="">
      <xdr:nvCxnSpPr>
        <xdr:cNvPr id="118" name="直線コネクタ 117"/>
        <xdr:cNvCxnSpPr/>
      </xdr:nvCxnSpPr>
      <xdr:spPr>
        <a:xfrm flipV="1">
          <a:off x="2908300" y="9282427"/>
          <a:ext cx="889000" cy="5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105559</xdr:rowOff>
    </xdr:from>
    <xdr:to>
      <xdr:col>15</xdr:col>
      <xdr:colOff>50800</xdr:colOff>
      <xdr:row>57</xdr:row>
      <xdr:rowOff>135105</xdr:rowOff>
    </xdr:to>
    <xdr:cxnSp macro="">
      <xdr:nvCxnSpPr>
        <xdr:cNvPr id="121" name="直線コネクタ 120"/>
        <xdr:cNvCxnSpPr/>
      </xdr:nvCxnSpPr>
      <xdr:spPr>
        <a:xfrm flipV="1">
          <a:off x="2019300" y="9878209"/>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135105</xdr:rowOff>
    </xdr:from>
    <xdr:to>
      <xdr:col>10</xdr:col>
      <xdr:colOff>114300</xdr:colOff>
      <xdr:row>57</xdr:row>
      <xdr:rowOff>147581</xdr:rowOff>
    </xdr:to>
    <xdr:cxnSp macro="">
      <xdr:nvCxnSpPr>
        <xdr:cNvPr id="124" name="直線コネクタ 123"/>
        <xdr:cNvCxnSpPr/>
      </xdr:nvCxnSpPr>
      <xdr:spPr>
        <a:xfrm flipV="1">
          <a:off x="1130300" y="9907755"/>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80187</xdr:rowOff>
    </xdr:from>
    <xdr:to>
      <xdr:col>24</xdr:col>
      <xdr:colOff>114300</xdr:colOff>
      <xdr:row>58</xdr:row>
      <xdr:rowOff>10337</xdr:rowOff>
    </xdr:to>
    <xdr:sp macro="" textlink="">
      <xdr:nvSpPr>
        <xdr:cNvPr id="134" name="楕円 133"/>
        <xdr:cNvSpPr/>
      </xdr:nvSpPr>
      <xdr:spPr>
        <a:xfrm>
          <a:off x="4584700" y="98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166564</xdr:rowOff>
    </xdr:from>
    <xdr:ext cx="599010" cy="259045"/>
    <xdr:sp macro="" textlink="">
      <xdr:nvSpPr>
        <xdr:cNvPr id="135" name="物件費該当値テキスト"/>
        <xdr:cNvSpPr txBox="1"/>
      </xdr:nvSpPr>
      <xdr:spPr>
        <a:xfrm>
          <a:off x="4686300" y="97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144777</xdr:rowOff>
    </xdr:from>
    <xdr:to>
      <xdr:col>20</xdr:col>
      <xdr:colOff>38100</xdr:colOff>
      <xdr:row>54</xdr:row>
      <xdr:rowOff>74927</xdr:rowOff>
    </xdr:to>
    <xdr:sp macro="" textlink="">
      <xdr:nvSpPr>
        <xdr:cNvPr id="136" name="楕円 135"/>
        <xdr:cNvSpPr/>
      </xdr:nvSpPr>
      <xdr:spPr>
        <a:xfrm>
          <a:off x="3746500" y="92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91454</xdr:rowOff>
    </xdr:from>
    <xdr:ext cx="599010" cy="259045"/>
    <xdr:sp macro="" textlink="">
      <xdr:nvSpPr>
        <xdr:cNvPr id="137" name="テキスト ボックス 136"/>
        <xdr:cNvSpPr txBox="1"/>
      </xdr:nvSpPr>
      <xdr:spPr>
        <a:xfrm>
          <a:off x="3497795" y="90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54759</xdr:rowOff>
    </xdr:from>
    <xdr:to>
      <xdr:col>15</xdr:col>
      <xdr:colOff>101600</xdr:colOff>
      <xdr:row>57</xdr:row>
      <xdr:rowOff>156359</xdr:rowOff>
    </xdr:to>
    <xdr:sp macro="" textlink="">
      <xdr:nvSpPr>
        <xdr:cNvPr id="138" name="楕円 137"/>
        <xdr:cNvSpPr/>
      </xdr:nvSpPr>
      <xdr:spPr>
        <a:xfrm>
          <a:off x="2857500" y="98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147486</xdr:rowOff>
    </xdr:from>
    <xdr:ext cx="599010" cy="259045"/>
    <xdr:sp macro="" textlink="">
      <xdr:nvSpPr>
        <xdr:cNvPr id="139" name="テキスト ボックス 138"/>
        <xdr:cNvSpPr txBox="1"/>
      </xdr:nvSpPr>
      <xdr:spPr>
        <a:xfrm>
          <a:off x="2608795" y="99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84305</xdr:rowOff>
    </xdr:from>
    <xdr:to>
      <xdr:col>10</xdr:col>
      <xdr:colOff>165100</xdr:colOff>
      <xdr:row>58</xdr:row>
      <xdr:rowOff>14455</xdr:rowOff>
    </xdr:to>
    <xdr:sp macro="" textlink="">
      <xdr:nvSpPr>
        <xdr:cNvPr id="140" name="楕円 139"/>
        <xdr:cNvSpPr/>
      </xdr:nvSpPr>
      <xdr:spPr>
        <a:xfrm>
          <a:off x="1968500" y="98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5582</xdr:rowOff>
    </xdr:from>
    <xdr:ext cx="599010" cy="259045"/>
    <xdr:sp macro="" textlink="">
      <xdr:nvSpPr>
        <xdr:cNvPr id="141" name="テキスト ボックス 140"/>
        <xdr:cNvSpPr txBox="1"/>
      </xdr:nvSpPr>
      <xdr:spPr>
        <a:xfrm>
          <a:off x="1719795" y="99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96781</xdr:rowOff>
    </xdr:from>
    <xdr:to>
      <xdr:col>6</xdr:col>
      <xdr:colOff>38100</xdr:colOff>
      <xdr:row>58</xdr:row>
      <xdr:rowOff>26931</xdr:rowOff>
    </xdr:to>
    <xdr:sp macro="" textlink="">
      <xdr:nvSpPr>
        <xdr:cNvPr id="142" name="楕円 141"/>
        <xdr:cNvSpPr/>
      </xdr:nvSpPr>
      <xdr:spPr>
        <a:xfrm>
          <a:off x="1079500" y="98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18058</xdr:rowOff>
    </xdr:from>
    <xdr:ext cx="599010" cy="259045"/>
    <xdr:sp macro="" textlink="">
      <xdr:nvSpPr>
        <xdr:cNvPr id="143" name="テキスト ボックス 142"/>
        <xdr:cNvSpPr txBox="1"/>
      </xdr:nvSpPr>
      <xdr:spPr>
        <a:xfrm>
          <a:off x="830795" y="99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22738</xdr:rowOff>
    </xdr:from>
    <xdr:to>
      <xdr:col>24</xdr:col>
      <xdr:colOff>63500</xdr:colOff>
      <xdr:row>79</xdr:row>
      <xdr:rowOff>60866</xdr:rowOff>
    </xdr:to>
    <xdr:cxnSp macro="">
      <xdr:nvCxnSpPr>
        <xdr:cNvPr id="174" name="直線コネクタ 173"/>
        <xdr:cNvCxnSpPr/>
      </xdr:nvCxnSpPr>
      <xdr:spPr>
        <a:xfrm>
          <a:off x="3797300" y="13567288"/>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140418</xdr:rowOff>
    </xdr:from>
    <xdr:to>
      <xdr:col>19</xdr:col>
      <xdr:colOff>177800</xdr:colOff>
      <xdr:row>79</xdr:row>
      <xdr:rowOff>22738</xdr:rowOff>
    </xdr:to>
    <xdr:cxnSp macro="">
      <xdr:nvCxnSpPr>
        <xdr:cNvPr id="177" name="直線コネクタ 176"/>
        <xdr:cNvCxnSpPr/>
      </xdr:nvCxnSpPr>
      <xdr:spPr>
        <a:xfrm>
          <a:off x="2908300" y="13513518"/>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140418</xdr:rowOff>
    </xdr:from>
    <xdr:to>
      <xdr:col>15</xdr:col>
      <xdr:colOff>50800</xdr:colOff>
      <xdr:row>78</xdr:row>
      <xdr:rowOff>168782</xdr:rowOff>
    </xdr:to>
    <xdr:cxnSp macro="">
      <xdr:nvCxnSpPr>
        <xdr:cNvPr id="180" name="直線コネクタ 179"/>
        <xdr:cNvCxnSpPr/>
      </xdr:nvCxnSpPr>
      <xdr:spPr>
        <a:xfrm flipV="1">
          <a:off x="2019300" y="13513518"/>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168782</xdr:rowOff>
    </xdr:from>
    <xdr:to>
      <xdr:col>10</xdr:col>
      <xdr:colOff>114300</xdr:colOff>
      <xdr:row>79</xdr:row>
      <xdr:rowOff>14802</xdr:rowOff>
    </xdr:to>
    <xdr:cxnSp macro="">
      <xdr:nvCxnSpPr>
        <xdr:cNvPr id="183" name="直線コネクタ 182"/>
        <xdr:cNvCxnSpPr/>
      </xdr:nvCxnSpPr>
      <xdr:spPr>
        <a:xfrm flipV="1">
          <a:off x="1130300" y="13541882"/>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10066</xdr:rowOff>
    </xdr:from>
    <xdr:to>
      <xdr:col>24</xdr:col>
      <xdr:colOff>114300</xdr:colOff>
      <xdr:row>79</xdr:row>
      <xdr:rowOff>111666</xdr:rowOff>
    </xdr:to>
    <xdr:sp macro="" textlink="">
      <xdr:nvSpPr>
        <xdr:cNvPr id="193" name="楕円 192"/>
        <xdr:cNvSpPr/>
      </xdr:nvSpPr>
      <xdr:spPr>
        <a:xfrm>
          <a:off x="4584700" y="135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96443</xdr:rowOff>
    </xdr:from>
    <xdr:ext cx="469744" cy="259045"/>
    <xdr:sp macro="" textlink="">
      <xdr:nvSpPr>
        <xdr:cNvPr id="194" name="維持補修費該当値テキスト"/>
        <xdr:cNvSpPr txBox="1"/>
      </xdr:nvSpPr>
      <xdr:spPr>
        <a:xfrm>
          <a:off x="4686300" y="134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143388</xdr:rowOff>
    </xdr:from>
    <xdr:to>
      <xdr:col>20</xdr:col>
      <xdr:colOff>38100</xdr:colOff>
      <xdr:row>79</xdr:row>
      <xdr:rowOff>73538</xdr:rowOff>
    </xdr:to>
    <xdr:sp macro="" textlink="">
      <xdr:nvSpPr>
        <xdr:cNvPr id="195" name="楕円 194"/>
        <xdr:cNvSpPr/>
      </xdr:nvSpPr>
      <xdr:spPr>
        <a:xfrm>
          <a:off x="3746500" y="135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64665</xdr:rowOff>
    </xdr:from>
    <xdr:ext cx="469744" cy="259045"/>
    <xdr:sp macro="" textlink="">
      <xdr:nvSpPr>
        <xdr:cNvPr id="196" name="テキスト ボックス 195"/>
        <xdr:cNvSpPr txBox="1"/>
      </xdr:nvSpPr>
      <xdr:spPr>
        <a:xfrm>
          <a:off x="3562428" y="136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89618</xdr:rowOff>
    </xdr:from>
    <xdr:to>
      <xdr:col>15</xdr:col>
      <xdr:colOff>101600</xdr:colOff>
      <xdr:row>79</xdr:row>
      <xdr:rowOff>19768</xdr:rowOff>
    </xdr:to>
    <xdr:sp macro="" textlink="">
      <xdr:nvSpPr>
        <xdr:cNvPr id="197" name="楕円 196"/>
        <xdr:cNvSpPr/>
      </xdr:nvSpPr>
      <xdr:spPr>
        <a:xfrm>
          <a:off x="28575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10895</xdr:rowOff>
    </xdr:from>
    <xdr:ext cx="469744" cy="259045"/>
    <xdr:sp macro="" textlink="">
      <xdr:nvSpPr>
        <xdr:cNvPr id="198" name="テキスト ボックス 197"/>
        <xdr:cNvSpPr txBox="1"/>
      </xdr:nvSpPr>
      <xdr:spPr>
        <a:xfrm>
          <a:off x="2673428" y="135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117982</xdr:rowOff>
    </xdr:from>
    <xdr:to>
      <xdr:col>10</xdr:col>
      <xdr:colOff>165100</xdr:colOff>
      <xdr:row>79</xdr:row>
      <xdr:rowOff>48132</xdr:rowOff>
    </xdr:to>
    <xdr:sp macro="" textlink="">
      <xdr:nvSpPr>
        <xdr:cNvPr id="199" name="楕円 198"/>
        <xdr:cNvSpPr/>
      </xdr:nvSpPr>
      <xdr:spPr>
        <a:xfrm>
          <a:off x="1968500" y="134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39259</xdr:rowOff>
    </xdr:from>
    <xdr:ext cx="469744" cy="259045"/>
    <xdr:sp macro="" textlink="">
      <xdr:nvSpPr>
        <xdr:cNvPr id="200" name="テキスト ボックス 199"/>
        <xdr:cNvSpPr txBox="1"/>
      </xdr:nvSpPr>
      <xdr:spPr>
        <a:xfrm>
          <a:off x="1784428" y="135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135452</xdr:rowOff>
    </xdr:from>
    <xdr:to>
      <xdr:col>6</xdr:col>
      <xdr:colOff>38100</xdr:colOff>
      <xdr:row>79</xdr:row>
      <xdr:rowOff>65602</xdr:rowOff>
    </xdr:to>
    <xdr:sp macro="" textlink="">
      <xdr:nvSpPr>
        <xdr:cNvPr id="201" name="楕円 200"/>
        <xdr:cNvSpPr/>
      </xdr:nvSpPr>
      <xdr:spPr>
        <a:xfrm>
          <a:off x="1079500" y="135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56729</xdr:rowOff>
    </xdr:from>
    <xdr:ext cx="469744" cy="259045"/>
    <xdr:sp macro="" textlink="">
      <xdr:nvSpPr>
        <xdr:cNvPr id="202" name="テキスト ボックス 201"/>
        <xdr:cNvSpPr txBox="1"/>
      </xdr:nvSpPr>
      <xdr:spPr>
        <a:xfrm>
          <a:off x="895428" y="1360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124537</xdr:rowOff>
    </xdr:from>
    <xdr:to>
      <xdr:col>24</xdr:col>
      <xdr:colOff>63500</xdr:colOff>
      <xdr:row>97</xdr:row>
      <xdr:rowOff>28969</xdr:rowOff>
    </xdr:to>
    <xdr:cxnSp macro="">
      <xdr:nvCxnSpPr>
        <xdr:cNvPr id="232" name="直線コネクタ 231"/>
        <xdr:cNvCxnSpPr/>
      </xdr:nvCxnSpPr>
      <xdr:spPr>
        <a:xfrm flipV="1">
          <a:off x="3797300" y="16583737"/>
          <a:ext cx="8382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170980</xdr:rowOff>
    </xdr:from>
    <xdr:to>
      <xdr:col>19</xdr:col>
      <xdr:colOff>177800</xdr:colOff>
      <xdr:row>97</xdr:row>
      <xdr:rowOff>28969</xdr:rowOff>
    </xdr:to>
    <xdr:cxnSp macro="">
      <xdr:nvCxnSpPr>
        <xdr:cNvPr id="235" name="直線コネクタ 234"/>
        <xdr:cNvCxnSpPr/>
      </xdr:nvCxnSpPr>
      <xdr:spPr>
        <a:xfrm>
          <a:off x="2908300" y="16630180"/>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149137</xdr:rowOff>
    </xdr:from>
    <xdr:to>
      <xdr:col>15</xdr:col>
      <xdr:colOff>50800</xdr:colOff>
      <xdr:row>96</xdr:row>
      <xdr:rowOff>170980</xdr:rowOff>
    </xdr:to>
    <xdr:cxnSp macro="">
      <xdr:nvCxnSpPr>
        <xdr:cNvPr id="238" name="直線コネクタ 237"/>
        <xdr:cNvCxnSpPr/>
      </xdr:nvCxnSpPr>
      <xdr:spPr>
        <a:xfrm>
          <a:off x="2019300" y="1660833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149137</xdr:rowOff>
    </xdr:from>
    <xdr:to>
      <xdr:col>10</xdr:col>
      <xdr:colOff>114300</xdr:colOff>
      <xdr:row>97</xdr:row>
      <xdr:rowOff>34810</xdr:rowOff>
    </xdr:to>
    <xdr:cxnSp macro="">
      <xdr:nvCxnSpPr>
        <xdr:cNvPr id="241" name="直線コネクタ 240"/>
        <xdr:cNvCxnSpPr/>
      </xdr:nvCxnSpPr>
      <xdr:spPr>
        <a:xfrm flipV="1">
          <a:off x="1130300" y="1660833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73737</xdr:rowOff>
    </xdr:from>
    <xdr:to>
      <xdr:col>24</xdr:col>
      <xdr:colOff>114300</xdr:colOff>
      <xdr:row>97</xdr:row>
      <xdr:rowOff>3887</xdr:rowOff>
    </xdr:to>
    <xdr:sp macro="" textlink="">
      <xdr:nvSpPr>
        <xdr:cNvPr id="251" name="楕円 250"/>
        <xdr:cNvSpPr/>
      </xdr:nvSpPr>
      <xdr:spPr>
        <a:xfrm>
          <a:off x="45847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52164</xdr:rowOff>
    </xdr:from>
    <xdr:ext cx="534377" cy="259045"/>
    <xdr:sp macro="" textlink="">
      <xdr:nvSpPr>
        <xdr:cNvPr id="252" name="扶助費該当値テキスト"/>
        <xdr:cNvSpPr txBox="1"/>
      </xdr:nvSpPr>
      <xdr:spPr>
        <a:xfrm>
          <a:off x="4686300" y="165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149619</xdr:rowOff>
    </xdr:from>
    <xdr:to>
      <xdr:col>20</xdr:col>
      <xdr:colOff>38100</xdr:colOff>
      <xdr:row>97</xdr:row>
      <xdr:rowOff>79769</xdr:rowOff>
    </xdr:to>
    <xdr:sp macro="" textlink="">
      <xdr:nvSpPr>
        <xdr:cNvPr id="253" name="楕円 252"/>
        <xdr:cNvSpPr/>
      </xdr:nvSpPr>
      <xdr:spPr>
        <a:xfrm>
          <a:off x="3746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70896</xdr:rowOff>
    </xdr:from>
    <xdr:ext cx="534377" cy="259045"/>
    <xdr:sp macro="" textlink="">
      <xdr:nvSpPr>
        <xdr:cNvPr id="254" name="テキスト ボックス 253"/>
        <xdr:cNvSpPr txBox="1"/>
      </xdr:nvSpPr>
      <xdr:spPr>
        <a:xfrm>
          <a:off x="3530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120180</xdr:rowOff>
    </xdr:from>
    <xdr:to>
      <xdr:col>15</xdr:col>
      <xdr:colOff>101600</xdr:colOff>
      <xdr:row>97</xdr:row>
      <xdr:rowOff>50330</xdr:rowOff>
    </xdr:to>
    <xdr:sp macro="" textlink="">
      <xdr:nvSpPr>
        <xdr:cNvPr id="255" name="楕円 254"/>
        <xdr:cNvSpPr/>
      </xdr:nvSpPr>
      <xdr:spPr>
        <a:xfrm>
          <a:off x="28575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41457</xdr:rowOff>
    </xdr:from>
    <xdr:ext cx="534377" cy="259045"/>
    <xdr:sp macro="" textlink="">
      <xdr:nvSpPr>
        <xdr:cNvPr id="256" name="テキスト ボックス 255"/>
        <xdr:cNvSpPr txBox="1"/>
      </xdr:nvSpPr>
      <xdr:spPr>
        <a:xfrm>
          <a:off x="2641111" y="166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98337</xdr:rowOff>
    </xdr:from>
    <xdr:to>
      <xdr:col>10</xdr:col>
      <xdr:colOff>165100</xdr:colOff>
      <xdr:row>97</xdr:row>
      <xdr:rowOff>28487</xdr:rowOff>
    </xdr:to>
    <xdr:sp macro="" textlink="">
      <xdr:nvSpPr>
        <xdr:cNvPr id="257" name="楕円 256"/>
        <xdr:cNvSpPr/>
      </xdr:nvSpPr>
      <xdr:spPr>
        <a:xfrm>
          <a:off x="1968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19614</xdr:rowOff>
    </xdr:from>
    <xdr:ext cx="534377" cy="259045"/>
    <xdr:sp macro="" textlink="">
      <xdr:nvSpPr>
        <xdr:cNvPr id="258" name="テキスト ボックス 257"/>
        <xdr:cNvSpPr txBox="1"/>
      </xdr:nvSpPr>
      <xdr:spPr>
        <a:xfrm>
          <a:off x="1752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155460</xdr:rowOff>
    </xdr:from>
    <xdr:to>
      <xdr:col>6</xdr:col>
      <xdr:colOff>38100</xdr:colOff>
      <xdr:row>97</xdr:row>
      <xdr:rowOff>85610</xdr:rowOff>
    </xdr:to>
    <xdr:sp macro="" textlink="">
      <xdr:nvSpPr>
        <xdr:cNvPr id="259" name="楕円 258"/>
        <xdr:cNvSpPr/>
      </xdr:nvSpPr>
      <xdr:spPr>
        <a:xfrm>
          <a:off x="1079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76737</xdr:rowOff>
    </xdr:from>
    <xdr:ext cx="534377" cy="259045"/>
    <xdr:sp macro="" textlink="">
      <xdr:nvSpPr>
        <xdr:cNvPr id="260" name="テキスト ボックス 259"/>
        <xdr:cNvSpPr txBox="1"/>
      </xdr:nvSpPr>
      <xdr:spPr>
        <a:xfrm>
          <a:off x="863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89630</xdr:rowOff>
    </xdr:from>
    <xdr:to>
      <xdr:col>54</xdr:col>
      <xdr:colOff>189865</xdr:colOff>
      <xdr:row>38</xdr:row>
      <xdr:rowOff>59171</xdr:rowOff>
    </xdr:to>
    <xdr:cxnSp macro="">
      <xdr:nvCxnSpPr>
        <xdr:cNvPr id="286" name="直線コネクタ 285"/>
        <xdr:cNvCxnSpPr/>
      </xdr:nvCxnSpPr>
      <xdr:spPr>
        <a:xfrm flipV="1">
          <a:off x="10475595" y="5404580"/>
          <a:ext cx="1270" cy="116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62998</xdr:rowOff>
    </xdr:from>
    <xdr:ext cx="534377" cy="259045"/>
    <xdr:sp macro="" textlink="">
      <xdr:nvSpPr>
        <xdr:cNvPr id="287" name="補助費等最小値テキスト"/>
        <xdr:cNvSpPr txBox="1"/>
      </xdr:nvSpPr>
      <xdr:spPr>
        <a:xfrm>
          <a:off x="10528300" y="6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59171</xdr:rowOff>
    </xdr:from>
    <xdr:to>
      <xdr:col>55</xdr:col>
      <xdr:colOff>88900</xdr:colOff>
      <xdr:row>38</xdr:row>
      <xdr:rowOff>59171</xdr:rowOff>
    </xdr:to>
    <xdr:cxnSp macro="">
      <xdr:nvCxnSpPr>
        <xdr:cNvPr id="288" name="直線コネクタ 287"/>
        <xdr:cNvCxnSpPr/>
      </xdr:nvCxnSpPr>
      <xdr:spPr>
        <a:xfrm>
          <a:off x="10388600" y="65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36307</xdr:rowOff>
    </xdr:from>
    <xdr:ext cx="599010" cy="259045"/>
    <xdr:sp macro="" textlink="">
      <xdr:nvSpPr>
        <xdr:cNvPr id="289" name="補助費等最大値テキスト"/>
        <xdr:cNvSpPr txBox="1"/>
      </xdr:nvSpPr>
      <xdr:spPr>
        <a:xfrm>
          <a:off x="10528300" y="51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89630</xdr:rowOff>
    </xdr:from>
    <xdr:to>
      <xdr:col>55</xdr:col>
      <xdr:colOff>88900</xdr:colOff>
      <xdr:row>31</xdr:row>
      <xdr:rowOff>89630</xdr:rowOff>
    </xdr:to>
    <xdr:cxnSp macro="">
      <xdr:nvCxnSpPr>
        <xdr:cNvPr id="290" name="直線コネクタ 289"/>
        <xdr:cNvCxnSpPr/>
      </xdr:nvCxnSpPr>
      <xdr:spPr>
        <a:xfrm>
          <a:off x="10388600" y="540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59860</xdr:rowOff>
    </xdr:from>
    <xdr:to>
      <xdr:col>55</xdr:col>
      <xdr:colOff>0</xdr:colOff>
      <xdr:row>37</xdr:row>
      <xdr:rowOff>126725</xdr:rowOff>
    </xdr:to>
    <xdr:cxnSp macro="">
      <xdr:nvCxnSpPr>
        <xdr:cNvPr id="291" name="直線コネクタ 290"/>
        <xdr:cNvCxnSpPr/>
      </xdr:nvCxnSpPr>
      <xdr:spPr>
        <a:xfrm>
          <a:off x="9639300" y="5374810"/>
          <a:ext cx="838200" cy="10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133827</xdr:rowOff>
    </xdr:from>
    <xdr:ext cx="599010" cy="259045"/>
    <xdr:sp macro="" textlink="">
      <xdr:nvSpPr>
        <xdr:cNvPr id="292" name="補助費等平均値テキスト"/>
        <xdr:cNvSpPr txBox="1"/>
      </xdr:nvSpPr>
      <xdr:spPr>
        <a:xfrm>
          <a:off x="10528300" y="6134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110950</xdr:rowOff>
    </xdr:from>
    <xdr:to>
      <xdr:col>55</xdr:col>
      <xdr:colOff>50800</xdr:colOff>
      <xdr:row>37</xdr:row>
      <xdr:rowOff>41100</xdr:rowOff>
    </xdr:to>
    <xdr:sp macro="" textlink="">
      <xdr:nvSpPr>
        <xdr:cNvPr id="293" name="フローチャート: 判断 292"/>
        <xdr:cNvSpPr/>
      </xdr:nvSpPr>
      <xdr:spPr>
        <a:xfrm>
          <a:off x="104267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59860</xdr:rowOff>
    </xdr:from>
    <xdr:to>
      <xdr:col>50</xdr:col>
      <xdr:colOff>114300</xdr:colOff>
      <xdr:row>34</xdr:row>
      <xdr:rowOff>27804</xdr:rowOff>
    </xdr:to>
    <xdr:cxnSp macro="">
      <xdr:nvCxnSpPr>
        <xdr:cNvPr id="294" name="直線コネクタ 293"/>
        <xdr:cNvCxnSpPr/>
      </xdr:nvCxnSpPr>
      <xdr:spPr>
        <a:xfrm flipV="1">
          <a:off x="8750300" y="5374810"/>
          <a:ext cx="8890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83296</xdr:rowOff>
    </xdr:from>
    <xdr:to>
      <xdr:col>50</xdr:col>
      <xdr:colOff>165100</xdr:colOff>
      <xdr:row>37</xdr:row>
      <xdr:rowOff>13446</xdr:rowOff>
    </xdr:to>
    <xdr:sp macro="" textlink="">
      <xdr:nvSpPr>
        <xdr:cNvPr id="295" name="フローチャート: 判断 294"/>
        <xdr:cNvSpPr/>
      </xdr:nvSpPr>
      <xdr:spPr>
        <a:xfrm>
          <a:off x="9588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4573</xdr:rowOff>
    </xdr:from>
    <xdr:ext cx="599010" cy="259045"/>
    <xdr:sp macro="" textlink="">
      <xdr:nvSpPr>
        <xdr:cNvPr id="296" name="テキスト ボックス 295"/>
        <xdr:cNvSpPr txBox="1"/>
      </xdr:nvSpPr>
      <xdr:spPr>
        <a:xfrm>
          <a:off x="9339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27804</xdr:rowOff>
    </xdr:from>
    <xdr:to>
      <xdr:col>45</xdr:col>
      <xdr:colOff>177800</xdr:colOff>
      <xdr:row>37</xdr:row>
      <xdr:rowOff>55556</xdr:rowOff>
    </xdr:to>
    <xdr:cxnSp macro="">
      <xdr:nvCxnSpPr>
        <xdr:cNvPr id="297" name="直線コネクタ 296"/>
        <xdr:cNvCxnSpPr/>
      </xdr:nvCxnSpPr>
      <xdr:spPr>
        <a:xfrm flipV="1">
          <a:off x="7861300" y="5857104"/>
          <a:ext cx="8890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99644</xdr:rowOff>
    </xdr:from>
    <xdr:to>
      <xdr:col>46</xdr:col>
      <xdr:colOff>38100</xdr:colOff>
      <xdr:row>37</xdr:row>
      <xdr:rowOff>29794</xdr:rowOff>
    </xdr:to>
    <xdr:sp macro="" textlink="">
      <xdr:nvSpPr>
        <xdr:cNvPr id="298" name="フローチャート: 判断 297"/>
        <xdr:cNvSpPr/>
      </xdr:nvSpPr>
      <xdr:spPr>
        <a:xfrm>
          <a:off x="8699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20921</xdr:rowOff>
    </xdr:from>
    <xdr:ext cx="599010" cy="259045"/>
    <xdr:sp macro="" textlink="">
      <xdr:nvSpPr>
        <xdr:cNvPr id="299" name="テキスト ボックス 298"/>
        <xdr:cNvSpPr txBox="1"/>
      </xdr:nvSpPr>
      <xdr:spPr>
        <a:xfrm>
          <a:off x="8450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55556</xdr:rowOff>
    </xdr:from>
    <xdr:to>
      <xdr:col>41</xdr:col>
      <xdr:colOff>50800</xdr:colOff>
      <xdr:row>38</xdr:row>
      <xdr:rowOff>16024</xdr:rowOff>
    </xdr:to>
    <xdr:cxnSp macro="">
      <xdr:nvCxnSpPr>
        <xdr:cNvPr id="300" name="直線コネクタ 299"/>
        <xdr:cNvCxnSpPr/>
      </xdr:nvCxnSpPr>
      <xdr:spPr>
        <a:xfrm flipV="1">
          <a:off x="6972300" y="63992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132282</xdr:rowOff>
    </xdr:from>
    <xdr:to>
      <xdr:col>41</xdr:col>
      <xdr:colOff>101600</xdr:colOff>
      <xdr:row>37</xdr:row>
      <xdr:rowOff>62432</xdr:rowOff>
    </xdr:to>
    <xdr:sp macro="" textlink="">
      <xdr:nvSpPr>
        <xdr:cNvPr id="301" name="フローチャート: 判断 300"/>
        <xdr:cNvSpPr/>
      </xdr:nvSpPr>
      <xdr:spPr>
        <a:xfrm>
          <a:off x="7810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78959</xdr:rowOff>
    </xdr:from>
    <xdr:ext cx="599010" cy="259045"/>
    <xdr:sp macro="" textlink="">
      <xdr:nvSpPr>
        <xdr:cNvPr id="302" name="テキスト ボックス 301"/>
        <xdr:cNvSpPr txBox="1"/>
      </xdr:nvSpPr>
      <xdr:spPr>
        <a:xfrm>
          <a:off x="7561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142053</xdr:rowOff>
    </xdr:from>
    <xdr:to>
      <xdr:col>36</xdr:col>
      <xdr:colOff>165100</xdr:colOff>
      <xdr:row>37</xdr:row>
      <xdr:rowOff>72203</xdr:rowOff>
    </xdr:to>
    <xdr:sp macro="" textlink="">
      <xdr:nvSpPr>
        <xdr:cNvPr id="303" name="フローチャート: 判断 302"/>
        <xdr:cNvSpPr/>
      </xdr:nvSpPr>
      <xdr:spPr>
        <a:xfrm>
          <a:off x="6921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88730</xdr:rowOff>
    </xdr:from>
    <xdr:ext cx="599010" cy="259045"/>
    <xdr:sp macro="" textlink="">
      <xdr:nvSpPr>
        <xdr:cNvPr id="304" name="テキスト ボックス 303"/>
        <xdr:cNvSpPr txBox="1"/>
      </xdr:nvSpPr>
      <xdr:spPr>
        <a:xfrm>
          <a:off x="6672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75925</xdr:rowOff>
    </xdr:from>
    <xdr:to>
      <xdr:col>55</xdr:col>
      <xdr:colOff>50800</xdr:colOff>
      <xdr:row>38</xdr:row>
      <xdr:rowOff>6076</xdr:rowOff>
    </xdr:to>
    <xdr:sp macro="" textlink="">
      <xdr:nvSpPr>
        <xdr:cNvPr id="310" name="楕円 309"/>
        <xdr:cNvSpPr/>
      </xdr:nvSpPr>
      <xdr:spPr>
        <a:xfrm>
          <a:off x="10426700" y="6419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162302</xdr:rowOff>
    </xdr:from>
    <xdr:ext cx="534377" cy="259045"/>
    <xdr:sp macro="" textlink="">
      <xdr:nvSpPr>
        <xdr:cNvPr id="311" name="補助費等該当値テキスト"/>
        <xdr:cNvSpPr txBox="1"/>
      </xdr:nvSpPr>
      <xdr:spPr>
        <a:xfrm>
          <a:off x="10528300" y="63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9060</xdr:rowOff>
    </xdr:from>
    <xdr:to>
      <xdr:col>50</xdr:col>
      <xdr:colOff>165100</xdr:colOff>
      <xdr:row>31</xdr:row>
      <xdr:rowOff>110660</xdr:rowOff>
    </xdr:to>
    <xdr:sp macro="" textlink="">
      <xdr:nvSpPr>
        <xdr:cNvPr id="312" name="楕円 311"/>
        <xdr:cNvSpPr/>
      </xdr:nvSpPr>
      <xdr:spPr>
        <a:xfrm>
          <a:off x="95885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127187</xdr:rowOff>
    </xdr:from>
    <xdr:ext cx="599010" cy="259045"/>
    <xdr:sp macro="" textlink="">
      <xdr:nvSpPr>
        <xdr:cNvPr id="313" name="テキスト ボックス 312"/>
        <xdr:cNvSpPr txBox="1"/>
      </xdr:nvSpPr>
      <xdr:spPr>
        <a:xfrm>
          <a:off x="9339795" y="50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148454</xdr:rowOff>
    </xdr:from>
    <xdr:to>
      <xdr:col>46</xdr:col>
      <xdr:colOff>38100</xdr:colOff>
      <xdr:row>34</xdr:row>
      <xdr:rowOff>78604</xdr:rowOff>
    </xdr:to>
    <xdr:sp macro="" textlink="">
      <xdr:nvSpPr>
        <xdr:cNvPr id="314" name="楕円 313"/>
        <xdr:cNvSpPr/>
      </xdr:nvSpPr>
      <xdr:spPr>
        <a:xfrm>
          <a:off x="8699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95131</xdr:rowOff>
    </xdr:from>
    <xdr:ext cx="599010" cy="259045"/>
    <xdr:sp macro="" textlink="">
      <xdr:nvSpPr>
        <xdr:cNvPr id="315" name="テキスト ボックス 314"/>
        <xdr:cNvSpPr txBox="1"/>
      </xdr:nvSpPr>
      <xdr:spPr>
        <a:xfrm>
          <a:off x="8450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4756</xdr:rowOff>
    </xdr:from>
    <xdr:to>
      <xdr:col>41</xdr:col>
      <xdr:colOff>101600</xdr:colOff>
      <xdr:row>37</xdr:row>
      <xdr:rowOff>106356</xdr:rowOff>
    </xdr:to>
    <xdr:sp macro="" textlink="">
      <xdr:nvSpPr>
        <xdr:cNvPr id="316" name="楕円 315"/>
        <xdr:cNvSpPr/>
      </xdr:nvSpPr>
      <xdr:spPr>
        <a:xfrm>
          <a:off x="7810500" y="63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97483</xdr:rowOff>
    </xdr:from>
    <xdr:ext cx="599010" cy="259045"/>
    <xdr:sp macro="" textlink="">
      <xdr:nvSpPr>
        <xdr:cNvPr id="317" name="テキスト ボックス 316"/>
        <xdr:cNvSpPr txBox="1"/>
      </xdr:nvSpPr>
      <xdr:spPr>
        <a:xfrm>
          <a:off x="7561795" y="644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136674</xdr:rowOff>
    </xdr:from>
    <xdr:to>
      <xdr:col>36</xdr:col>
      <xdr:colOff>165100</xdr:colOff>
      <xdr:row>38</xdr:row>
      <xdr:rowOff>66824</xdr:rowOff>
    </xdr:to>
    <xdr:sp macro="" textlink="">
      <xdr:nvSpPr>
        <xdr:cNvPr id="318" name="楕円 317"/>
        <xdr:cNvSpPr/>
      </xdr:nvSpPr>
      <xdr:spPr>
        <a:xfrm>
          <a:off x="6921500" y="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57951</xdr:rowOff>
    </xdr:from>
    <xdr:ext cx="534377" cy="259045"/>
    <xdr:sp macro="" textlink="">
      <xdr:nvSpPr>
        <xdr:cNvPr id="319" name="テキスト ボックス 318"/>
        <xdr:cNvSpPr txBox="1"/>
      </xdr:nvSpPr>
      <xdr:spPr>
        <a:xfrm>
          <a:off x="6705111" y="65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116931</xdr:rowOff>
    </xdr:from>
    <xdr:to>
      <xdr:col>55</xdr:col>
      <xdr:colOff>0</xdr:colOff>
      <xdr:row>57</xdr:row>
      <xdr:rowOff>125890</xdr:rowOff>
    </xdr:to>
    <xdr:cxnSp macro="">
      <xdr:nvCxnSpPr>
        <xdr:cNvPr id="344" name="直線コネクタ 343"/>
        <xdr:cNvCxnSpPr/>
      </xdr:nvCxnSpPr>
      <xdr:spPr>
        <a:xfrm flipV="1">
          <a:off x="9639300" y="9889581"/>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5" name="普通建設事業費平均値テキスト"/>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112396</xdr:rowOff>
    </xdr:from>
    <xdr:to>
      <xdr:col>50</xdr:col>
      <xdr:colOff>114300</xdr:colOff>
      <xdr:row>57</xdr:row>
      <xdr:rowOff>125890</xdr:rowOff>
    </xdr:to>
    <xdr:cxnSp macro="">
      <xdr:nvCxnSpPr>
        <xdr:cNvPr id="347" name="直線コネクタ 346"/>
        <xdr:cNvCxnSpPr/>
      </xdr:nvCxnSpPr>
      <xdr:spPr>
        <a:xfrm>
          <a:off x="8750300" y="9885046"/>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9" name="テキスト ボックス 348"/>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112396</xdr:rowOff>
    </xdr:from>
    <xdr:to>
      <xdr:col>45</xdr:col>
      <xdr:colOff>177800</xdr:colOff>
      <xdr:row>57</xdr:row>
      <xdr:rowOff>135252</xdr:rowOff>
    </xdr:to>
    <xdr:cxnSp macro="">
      <xdr:nvCxnSpPr>
        <xdr:cNvPr id="350" name="直線コネクタ 349"/>
        <xdr:cNvCxnSpPr/>
      </xdr:nvCxnSpPr>
      <xdr:spPr>
        <a:xfrm flipV="1">
          <a:off x="7861300" y="9885046"/>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2" name="テキスト ボックス 351"/>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125700</xdr:rowOff>
    </xdr:from>
    <xdr:to>
      <xdr:col>41</xdr:col>
      <xdr:colOff>50800</xdr:colOff>
      <xdr:row>57</xdr:row>
      <xdr:rowOff>135252</xdr:rowOff>
    </xdr:to>
    <xdr:cxnSp macro="">
      <xdr:nvCxnSpPr>
        <xdr:cNvPr id="353" name="直線コネクタ 352"/>
        <xdr:cNvCxnSpPr/>
      </xdr:nvCxnSpPr>
      <xdr:spPr>
        <a:xfrm>
          <a:off x="6972300" y="989835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5" name="テキスト ボックス 354"/>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6" name="フローチャート: 判断 355"/>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7" name="テキスト ボックス 356"/>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66131</xdr:rowOff>
    </xdr:from>
    <xdr:to>
      <xdr:col>55</xdr:col>
      <xdr:colOff>50800</xdr:colOff>
      <xdr:row>57</xdr:row>
      <xdr:rowOff>167731</xdr:rowOff>
    </xdr:to>
    <xdr:sp macro="" textlink="">
      <xdr:nvSpPr>
        <xdr:cNvPr id="363" name="楕円 362"/>
        <xdr:cNvSpPr/>
      </xdr:nvSpPr>
      <xdr:spPr>
        <a:xfrm>
          <a:off x="10426700" y="98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152508</xdr:rowOff>
    </xdr:from>
    <xdr:ext cx="599010" cy="259045"/>
    <xdr:sp macro="" textlink="">
      <xdr:nvSpPr>
        <xdr:cNvPr id="364" name="普通建設事業費該当値テキスト"/>
        <xdr:cNvSpPr txBox="1"/>
      </xdr:nvSpPr>
      <xdr:spPr>
        <a:xfrm>
          <a:off x="10528300" y="975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75090</xdr:rowOff>
    </xdr:from>
    <xdr:to>
      <xdr:col>50</xdr:col>
      <xdr:colOff>165100</xdr:colOff>
      <xdr:row>58</xdr:row>
      <xdr:rowOff>5240</xdr:rowOff>
    </xdr:to>
    <xdr:sp macro="" textlink="">
      <xdr:nvSpPr>
        <xdr:cNvPr id="365" name="楕円 364"/>
        <xdr:cNvSpPr/>
      </xdr:nvSpPr>
      <xdr:spPr>
        <a:xfrm>
          <a:off x="9588500" y="98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167817</xdr:rowOff>
    </xdr:from>
    <xdr:ext cx="599010" cy="259045"/>
    <xdr:sp macro="" textlink="">
      <xdr:nvSpPr>
        <xdr:cNvPr id="366" name="テキスト ボックス 365"/>
        <xdr:cNvSpPr txBox="1"/>
      </xdr:nvSpPr>
      <xdr:spPr>
        <a:xfrm>
          <a:off x="9339795" y="994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61596</xdr:rowOff>
    </xdr:from>
    <xdr:to>
      <xdr:col>46</xdr:col>
      <xdr:colOff>38100</xdr:colOff>
      <xdr:row>57</xdr:row>
      <xdr:rowOff>163196</xdr:rowOff>
    </xdr:to>
    <xdr:sp macro="" textlink="">
      <xdr:nvSpPr>
        <xdr:cNvPr id="367" name="楕円 366"/>
        <xdr:cNvSpPr/>
      </xdr:nvSpPr>
      <xdr:spPr>
        <a:xfrm>
          <a:off x="8699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154323</xdr:rowOff>
    </xdr:from>
    <xdr:ext cx="599010" cy="259045"/>
    <xdr:sp macro="" textlink="">
      <xdr:nvSpPr>
        <xdr:cNvPr id="368" name="テキスト ボックス 367"/>
        <xdr:cNvSpPr txBox="1"/>
      </xdr:nvSpPr>
      <xdr:spPr>
        <a:xfrm>
          <a:off x="8450795" y="99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84452</xdr:rowOff>
    </xdr:from>
    <xdr:to>
      <xdr:col>41</xdr:col>
      <xdr:colOff>101600</xdr:colOff>
      <xdr:row>58</xdr:row>
      <xdr:rowOff>14602</xdr:rowOff>
    </xdr:to>
    <xdr:sp macro="" textlink="">
      <xdr:nvSpPr>
        <xdr:cNvPr id="369" name="楕円 368"/>
        <xdr:cNvSpPr/>
      </xdr:nvSpPr>
      <xdr:spPr>
        <a:xfrm>
          <a:off x="7810500" y="98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5729</xdr:rowOff>
    </xdr:from>
    <xdr:ext cx="599010" cy="259045"/>
    <xdr:sp macro="" textlink="">
      <xdr:nvSpPr>
        <xdr:cNvPr id="370" name="テキスト ボックス 369"/>
        <xdr:cNvSpPr txBox="1"/>
      </xdr:nvSpPr>
      <xdr:spPr>
        <a:xfrm>
          <a:off x="7561795" y="99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74900</xdr:rowOff>
    </xdr:from>
    <xdr:to>
      <xdr:col>36</xdr:col>
      <xdr:colOff>165100</xdr:colOff>
      <xdr:row>58</xdr:row>
      <xdr:rowOff>5050</xdr:rowOff>
    </xdr:to>
    <xdr:sp macro="" textlink="">
      <xdr:nvSpPr>
        <xdr:cNvPr id="371" name="楕円 370"/>
        <xdr:cNvSpPr/>
      </xdr:nvSpPr>
      <xdr:spPr>
        <a:xfrm>
          <a:off x="6921500" y="9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167627</xdr:rowOff>
    </xdr:from>
    <xdr:ext cx="599010" cy="259045"/>
    <xdr:sp macro="" textlink="">
      <xdr:nvSpPr>
        <xdr:cNvPr id="372" name="テキスト ボックス 371"/>
        <xdr:cNvSpPr txBox="1"/>
      </xdr:nvSpPr>
      <xdr:spPr>
        <a:xfrm>
          <a:off x="6672795" y="99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28722</xdr:rowOff>
    </xdr:from>
    <xdr:to>
      <xdr:col>55</xdr:col>
      <xdr:colOff>0</xdr:colOff>
      <xdr:row>79</xdr:row>
      <xdr:rowOff>38974</xdr:rowOff>
    </xdr:to>
    <xdr:cxnSp macro="">
      <xdr:nvCxnSpPr>
        <xdr:cNvPr id="401" name="直線コネクタ 400"/>
        <xdr:cNvCxnSpPr/>
      </xdr:nvCxnSpPr>
      <xdr:spPr>
        <a:xfrm>
          <a:off x="9639300" y="13573272"/>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2"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140317</xdr:rowOff>
    </xdr:from>
    <xdr:to>
      <xdr:col>50</xdr:col>
      <xdr:colOff>114300</xdr:colOff>
      <xdr:row>79</xdr:row>
      <xdr:rowOff>28722</xdr:rowOff>
    </xdr:to>
    <xdr:cxnSp macro="">
      <xdr:nvCxnSpPr>
        <xdr:cNvPr id="404" name="直線コネクタ 403"/>
        <xdr:cNvCxnSpPr/>
      </xdr:nvCxnSpPr>
      <xdr:spPr>
        <a:xfrm>
          <a:off x="8750300" y="13513417"/>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6" name="テキスト ボックス 405"/>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140317</xdr:rowOff>
    </xdr:from>
    <xdr:to>
      <xdr:col>45</xdr:col>
      <xdr:colOff>177800</xdr:colOff>
      <xdr:row>79</xdr:row>
      <xdr:rowOff>12278</xdr:rowOff>
    </xdr:to>
    <xdr:cxnSp macro="">
      <xdr:nvCxnSpPr>
        <xdr:cNvPr id="407" name="直線コネクタ 406"/>
        <xdr:cNvCxnSpPr/>
      </xdr:nvCxnSpPr>
      <xdr:spPr>
        <a:xfrm flipV="1">
          <a:off x="7861300" y="13513417"/>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9" name="テキスト ボックス 408"/>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10120</xdr:rowOff>
    </xdr:from>
    <xdr:to>
      <xdr:col>41</xdr:col>
      <xdr:colOff>50800</xdr:colOff>
      <xdr:row>79</xdr:row>
      <xdr:rowOff>12278</xdr:rowOff>
    </xdr:to>
    <xdr:cxnSp macro="">
      <xdr:nvCxnSpPr>
        <xdr:cNvPr id="410" name="直線コネクタ 409"/>
        <xdr:cNvCxnSpPr/>
      </xdr:nvCxnSpPr>
      <xdr:spPr>
        <a:xfrm>
          <a:off x="6972300" y="13554670"/>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2" name="テキスト ボックス 411"/>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3" name="フローチャート: 判断 412"/>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4" name="テキスト ボックス 413"/>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159624</xdr:rowOff>
    </xdr:from>
    <xdr:to>
      <xdr:col>55</xdr:col>
      <xdr:colOff>50800</xdr:colOff>
      <xdr:row>79</xdr:row>
      <xdr:rowOff>89774</xdr:rowOff>
    </xdr:to>
    <xdr:sp macro="" textlink="">
      <xdr:nvSpPr>
        <xdr:cNvPr id="420" name="楕円 419"/>
        <xdr:cNvSpPr/>
      </xdr:nvSpPr>
      <xdr:spPr>
        <a:xfrm>
          <a:off x="10426700" y="13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74551</xdr:rowOff>
    </xdr:from>
    <xdr:ext cx="469744" cy="259045"/>
    <xdr:sp macro="" textlink="">
      <xdr:nvSpPr>
        <xdr:cNvPr id="421" name="普通建設事業費 （ うち新規整備　）該当値テキスト"/>
        <xdr:cNvSpPr txBox="1"/>
      </xdr:nvSpPr>
      <xdr:spPr>
        <a:xfrm>
          <a:off x="10528300"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149372</xdr:rowOff>
    </xdr:from>
    <xdr:to>
      <xdr:col>50</xdr:col>
      <xdr:colOff>165100</xdr:colOff>
      <xdr:row>79</xdr:row>
      <xdr:rowOff>79522</xdr:rowOff>
    </xdr:to>
    <xdr:sp macro="" textlink="">
      <xdr:nvSpPr>
        <xdr:cNvPr id="422" name="楕円 421"/>
        <xdr:cNvSpPr/>
      </xdr:nvSpPr>
      <xdr:spPr>
        <a:xfrm>
          <a:off x="95885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70649</xdr:rowOff>
    </xdr:from>
    <xdr:ext cx="534377" cy="259045"/>
    <xdr:sp macro="" textlink="">
      <xdr:nvSpPr>
        <xdr:cNvPr id="423" name="テキスト ボックス 422"/>
        <xdr:cNvSpPr txBox="1"/>
      </xdr:nvSpPr>
      <xdr:spPr>
        <a:xfrm>
          <a:off x="9372111" y="13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89517</xdr:rowOff>
    </xdr:from>
    <xdr:to>
      <xdr:col>46</xdr:col>
      <xdr:colOff>38100</xdr:colOff>
      <xdr:row>79</xdr:row>
      <xdr:rowOff>19667</xdr:rowOff>
    </xdr:to>
    <xdr:sp macro="" textlink="">
      <xdr:nvSpPr>
        <xdr:cNvPr id="424" name="楕円 423"/>
        <xdr:cNvSpPr/>
      </xdr:nvSpPr>
      <xdr:spPr>
        <a:xfrm>
          <a:off x="8699500" y="13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10794</xdr:rowOff>
    </xdr:from>
    <xdr:ext cx="534377" cy="259045"/>
    <xdr:sp macro="" textlink="">
      <xdr:nvSpPr>
        <xdr:cNvPr id="425" name="テキスト ボックス 424"/>
        <xdr:cNvSpPr txBox="1"/>
      </xdr:nvSpPr>
      <xdr:spPr>
        <a:xfrm>
          <a:off x="8483111" y="135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132928</xdr:rowOff>
    </xdr:from>
    <xdr:to>
      <xdr:col>41</xdr:col>
      <xdr:colOff>101600</xdr:colOff>
      <xdr:row>79</xdr:row>
      <xdr:rowOff>63078</xdr:rowOff>
    </xdr:to>
    <xdr:sp macro="" textlink="">
      <xdr:nvSpPr>
        <xdr:cNvPr id="426" name="楕円 425"/>
        <xdr:cNvSpPr/>
      </xdr:nvSpPr>
      <xdr:spPr>
        <a:xfrm>
          <a:off x="7810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54205</xdr:rowOff>
    </xdr:from>
    <xdr:ext cx="534377" cy="259045"/>
    <xdr:sp macro="" textlink="">
      <xdr:nvSpPr>
        <xdr:cNvPr id="427" name="テキスト ボックス 426"/>
        <xdr:cNvSpPr txBox="1"/>
      </xdr:nvSpPr>
      <xdr:spPr>
        <a:xfrm>
          <a:off x="7594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130770</xdr:rowOff>
    </xdr:from>
    <xdr:to>
      <xdr:col>36</xdr:col>
      <xdr:colOff>165100</xdr:colOff>
      <xdr:row>79</xdr:row>
      <xdr:rowOff>60920</xdr:rowOff>
    </xdr:to>
    <xdr:sp macro="" textlink="">
      <xdr:nvSpPr>
        <xdr:cNvPr id="428" name="楕円 427"/>
        <xdr:cNvSpPr/>
      </xdr:nvSpPr>
      <xdr:spPr>
        <a:xfrm>
          <a:off x="6921500" y="13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52047</xdr:rowOff>
    </xdr:from>
    <xdr:ext cx="534377" cy="259045"/>
    <xdr:sp macro="" textlink="">
      <xdr:nvSpPr>
        <xdr:cNvPr id="429" name="テキスト ボックス 428"/>
        <xdr:cNvSpPr txBox="1"/>
      </xdr:nvSpPr>
      <xdr:spPr>
        <a:xfrm>
          <a:off x="6705111" y="13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118111</xdr:rowOff>
    </xdr:from>
    <xdr:to>
      <xdr:col>55</xdr:col>
      <xdr:colOff>0</xdr:colOff>
      <xdr:row>98</xdr:row>
      <xdr:rowOff>136906</xdr:rowOff>
    </xdr:to>
    <xdr:cxnSp macro="">
      <xdr:nvCxnSpPr>
        <xdr:cNvPr id="458" name="直線コネクタ 457"/>
        <xdr:cNvCxnSpPr/>
      </xdr:nvCxnSpPr>
      <xdr:spPr>
        <a:xfrm flipV="1">
          <a:off x="9639300" y="16920211"/>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9"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136906</xdr:rowOff>
    </xdr:from>
    <xdr:to>
      <xdr:col>50</xdr:col>
      <xdr:colOff>114300</xdr:colOff>
      <xdr:row>98</xdr:row>
      <xdr:rowOff>154657</xdr:rowOff>
    </xdr:to>
    <xdr:cxnSp macro="">
      <xdr:nvCxnSpPr>
        <xdr:cNvPr id="461" name="直線コネクタ 460"/>
        <xdr:cNvCxnSpPr/>
      </xdr:nvCxnSpPr>
      <xdr:spPr>
        <a:xfrm flipV="1">
          <a:off x="8750300" y="16939006"/>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3" name="テキスト ボックス 462"/>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154657</xdr:rowOff>
    </xdr:from>
    <xdr:to>
      <xdr:col>45</xdr:col>
      <xdr:colOff>177800</xdr:colOff>
      <xdr:row>98</xdr:row>
      <xdr:rowOff>157804</xdr:rowOff>
    </xdr:to>
    <xdr:cxnSp macro="">
      <xdr:nvCxnSpPr>
        <xdr:cNvPr id="464" name="直線コネクタ 463"/>
        <xdr:cNvCxnSpPr/>
      </xdr:nvCxnSpPr>
      <xdr:spPr>
        <a:xfrm flipV="1">
          <a:off x="7861300" y="16956757"/>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6" name="テキスト ボックス 465"/>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152712</xdr:rowOff>
    </xdr:from>
    <xdr:to>
      <xdr:col>41</xdr:col>
      <xdr:colOff>50800</xdr:colOff>
      <xdr:row>98</xdr:row>
      <xdr:rowOff>157804</xdr:rowOff>
    </xdr:to>
    <xdr:cxnSp macro="">
      <xdr:nvCxnSpPr>
        <xdr:cNvPr id="467" name="直線コネクタ 466"/>
        <xdr:cNvCxnSpPr/>
      </xdr:nvCxnSpPr>
      <xdr:spPr>
        <a:xfrm>
          <a:off x="6972300" y="16954812"/>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9" name="テキスト ボックス 468"/>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70" name="フローチャート: 判断 469"/>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71" name="テキスト ボックス 470"/>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67311</xdr:rowOff>
    </xdr:from>
    <xdr:to>
      <xdr:col>55</xdr:col>
      <xdr:colOff>50800</xdr:colOff>
      <xdr:row>98</xdr:row>
      <xdr:rowOff>168911</xdr:rowOff>
    </xdr:to>
    <xdr:sp macro="" textlink="">
      <xdr:nvSpPr>
        <xdr:cNvPr id="477" name="楕円 476"/>
        <xdr:cNvSpPr/>
      </xdr:nvSpPr>
      <xdr:spPr>
        <a:xfrm>
          <a:off x="104267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8" name="普通建設事業費 （ うち更新整備　）該当値テキスト"/>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86106</xdr:rowOff>
    </xdr:from>
    <xdr:to>
      <xdr:col>50</xdr:col>
      <xdr:colOff>165100</xdr:colOff>
      <xdr:row>99</xdr:row>
      <xdr:rowOff>16256</xdr:rowOff>
    </xdr:to>
    <xdr:sp macro="" textlink="">
      <xdr:nvSpPr>
        <xdr:cNvPr id="479" name="楕円 478"/>
        <xdr:cNvSpPr/>
      </xdr:nvSpPr>
      <xdr:spPr>
        <a:xfrm>
          <a:off x="9588500" y="168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7383</xdr:rowOff>
    </xdr:from>
    <xdr:ext cx="599010" cy="259045"/>
    <xdr:sp macro="" textlink="">
      <xdr:nvSpPr>
        <xdr:cNvPr id="480" name="テキスト ボックス 479"/>
        <xdr:cNvSpPr txBox="1"/>
      </xdr:nvSpPr>
      <xdr:spPr>
        <a:xfrm>
          <a:off x="9339795" y="169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103857</xdr:rowOff>
    </xdr:from>
    <xdr:to>
      <xdr:col>46</xdr:col>
      <xdr:colOff>38100</xdr:colOff>
      <xdr:row>99</xdr:row>
      <xdr:rowOff>34007</xdr:rowOff>
    </xdr:to>
    <xdr:sp macro="" textlink="">
      <xdr:nvSpPr>
        <xdr:cNvPr id="481" name="楕円 480"/>
        <xdr:cNvSpPr/>
      </xdr:nvSpPr>
      <xdr:spPr>
        <a:xfrm>
          <a:off x="8699500" y="169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25134</xdr:rowOff>
    </xdr:from>
    <xdr:ext cx="534377" cy="259045"/>
    <xdr:sp macro="" textlink="">
      <xdr:nvSpPr>
        <xdr:cNvPr id="482" name="テキスト ボックス 481"/>
        <xdr:cNvSpPr txBox="1"/>
      </xdr:nvSpPr>
      <xdr:spPr>
        <a:xfrm>
          <a:off x="8483111" y="169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107004</xdr:rowOff>
    </xdr:from>
    <xdr:to>
      <xdr:col>41</xdr:col>
      <xdr:colOff>101600</xdr:colOff>
      <xdr:row>99</xdr:row>
      <xdr:rowOff>37154</xdr:rowOff>
    </xdr:to>
    <xdr:sp macro="" textlink="">
      <xdr:nvSpPr>
        <xdr:cNvPr id="483" name="楕円 482"/>
        <xdr:cNvSpPr/>
      </xdr:nvSpPr>
      <xdr:spPr>
        <a:xfrm>
          <a:off x="7810500" y="16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28281</xdr:rowOff>
    </xdr:from>
    <xdr:ext cx="534377" cy="259045"/>
    <xdr:sp macro="" textlink="">
      <xdr:nvSpPr>
        <xdr:cNvPr id="484" name="テキスト ボックス 483"/>
        <xdr:cNvSpPr txBox="1"/>
      </xdr:nvSpPr>
      <xdr:spPr>
        <a:xfrm>
          <a:off x="7594111" y="17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101912</xdr:rowOff>
    </xdr:from>
    <xdr:to>
      <xdr:col>36</xdr:col>
      <xdr:colOff>165100</xdr:colOff>
      <xdr:row>99</xdr:row>
      <xdr:rowOff>32062</xdr:rowOff>
    </xdr:to>
    <xdr:sp macro="" textlink="">
      <xdr:nvSpPr>
        <xdr:cNvPr id="485" name="楕円 484"/>
        <xdr:cNvSpPr/>
      </xdr:nvSpPr>
      <xdr:spPr>
        <a:xfrm>
          <a:off x="6921500" y="169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23189</xdr:rowOff>
    </xdr:from>
    <xdr:ext cx="534377" cy="259045"/>
    <xdr:sp macro="" textlink="">
      <xdr:nvSpPr>
        <xdr:cNvPr id="486" name="テキスト ボックス 485"/>
        <xdr:cNvSpPr txBox="1"/>
      </xdr:nvSpPr>
      <xdr:spPr>
        <a:xfrm>
          <a:off x="6705111" y="169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7796</xdr:rowOff>
    </xdr:from>
    <xdr:to>
      <xdr:col>85</xdr:col>
      <xdr:colOff>127000</xdr:colOff>
      <xdr:row>39</xdr:row>
      <xdr:rowOff>29425</xdr:rowOff>
    </xdr:to>
    <xdr:cxnSp macro="">
      <xdr:nvCxnSpPr>
        <xdr:cNvPr id="515" name="直線コネクタ 514"/>
        <xdr:cNvCxnSpPr/>
      </xdr:nvCxnSpPr>
      <xdr:spPr>
        <a:xfrm>
          <a:off x="15481300" y="669434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7796</xdr:rowOff>
    </xdr:from>
    <xdr:to>
      <xdr:col>81</xdr:col>
      <xdr:colOff>50800</xdr:colOff>
      <xdr:row>39</xdr:row>
      <xdr:rowOff>33102</xdr:rowOff>
    </xdr:to>
    <xdr:cxnSp macro="">
      <xdr:nvCxnSpPr>
        <xdr:cNvPr id="518" name="直線コネクタ 517"/>
        <xdr:cNvCxnSpPr/>
      </xdr:nvCxnSpPr>
      <xdr:spPr>
        <a:xfrm flipV="1">
          <a:off x="14592300" y="6694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20" name="テキスト ボックス 519"/>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33102</xdr:rowOff>
    </xdr:from>
    <xdr:to>
      <xdr:col>76</xdr:col>
      <xdr:colOff>114300</xdr:colOff>
      <xdr:row>39</xdr:row>
      <xdr:rowOff>42457</xdr:rowOff>
    </xdr:to>
    <xdr:cxnSp macro="">
      <xdr:nvCxnSpPr>
        <xdr:cNvPr id="521" name="直線コネクタ 520"/>
        <xdr:cNvCxnSpPr/>
      </xdr:nvCxnSpPr>
      <xdr:spPr>
        <a:xfrm flipV="1">
          <a:off x="13703300" y="671965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42457</xdr:rowOff>
    </xdr:from>
    <xdr:to>
      <xdr:col>71</xdr:col>
      <xdr:colOff>177800</xdr:colOff>
      <xdr:row>39</xdr:row>
      <xdr:rowOff>44450</xdr:rowOff>
    </xdr:to>
    <xdr:cxnSp macro="">
      <xdr:nvCxnSpPr>
        <xdr:cNvPr id="524" name="直線コネクタ 523"/>
        <xdr:cNvCxnSpPr/>
      </xdr:nvCxnSpPr>
      <xdr:spPr>
        <a:xfrm flipV="1">
          <a:off x="12814300" y="6729007"/>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7" name="フローチャート: 判断 526"/>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8" name="テキスト ボックス 527"/>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150075</xdr:rowOff>
    </xdr:from>
    <xdr:to>
      <xdr:col>85</xdr:col>
      <xdr:colOff>177800</xdr:colOff>
      <xdr:row>39</xdr:row>
      <xdr:rowOff>80225</xdr:rowOff>
    </xdr:to>
    <xdr:sp macro="" textlink="">
      <xdr:nvSpPr>
        <xdr:cNvPr id="534" name="楕円 533"/>
        <xdr:cNvSpPr/>
      </xdr:nvSpPr>
      <xdr:spPr>
        <a:xfrm>
          <a:off x="16268700" y="6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5" name="災害復旧事業費該当値テキスト"/>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128446</xdr:rowOff>
    </xdr:from>
    <xdr:to>
      <xdr:col>81</xdr:col>
      <xdr:colOff>101600</xdr:colOff>
      <xdr:row>39</xdr:row>
      <xdr:rowOff>58596</xdr:rowOff>
    </xdr:to>
    <xdr:sp macro="" textlink="">
      <xdr:nvSpPr>
        <xdr:cNvPr id="536" name="楕円 535"/>
        <xdr:cNvSpPr/>
      </xdr:nvSpPr>
      <xdr:spPr>
        <a:xfrm>
          <a:off x="15430500" y="6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75123</xdr:rowOff>
    </xdr:from>
    <xdr:ext cx="534377" cy="259045"/>
    <xdr:sp macro="" textlink="">
      <xdr:nvSpPr>
        <xdr:cNvPr id="537" name="テキスト ボックス 536"/>
        <xdr:cNvSpPr txBox="1"/>
      </xdr:nvSpPr>
      <xdr:spPr>
        <a:xfrm>
          <a:off x="15214111" y="64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153752</xdr:rowOff>
    </xdr:from>
    <xdr:to>
      <xdr:col>76</xdr:col>
      <xdr:colOff>165100</xdr:colOff>
      <xdr:row>39</xdr:row>
      <xdr:rowOff>83902</xdr:rowOff>
    </xdr:to>
    <xdr:sp macro="" textlink="">
      <xdr:nvSpPr>
        <xdr:cNvPr id="538" name="楕円 537"/>
        <xdr:cNvSpPr/>
      </xdr:nvSpPr>
      <xdr:spPr>
        <a:xfrm>
          <a:off x="14541500" y="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75029</xdr:rowOff>
    </xdr:from>
    <xdr:ext cx="469744" cy="259045"/>
    <xdr:sp macro="" textlink="">
      <xdr:nvSpPr>
        <xdr:cNvPr id="539" name="テキスト ボックス 538"/>
        <xdr:cNvSpPr txBox="1"/>
      </xdr:nvSpPr>
      <xdr:spPr>
        <a:xfrm>
          <a:off x="14357428" y="67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163107</xdr:rowOff>
    </xdr:from>
    <xdr:to>
      <xdr:col>72</xdr:col>
      <xdr:colOff>38100</xdr:colOff>
      <xdr:row>39</xdr:row>
      <xdr:rowOff>93257</xdr:rowOff>
    </xdr:to>
    <xdr:sp macro="" textlink="">
      <xdr:nvSpPr>
        <xdr:cNvPr id="540" name="楕円 539"/>
        <xdr:cNvSpPr/>
      </xdr:nvSpPr>
      <xdr:spPr>
        <a:xfrm>
          <a:off x="13652500" y="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84384</xdr:rowOff>
    </xdr:from>
    <xdr:ext cx="469744" cy="259045"/>
    <xdr:sp macro="" textlink="">
      <xdr:nvSpPr>
        <xdr:cNvPr id="541" name="テキスト ボックス 540"/>
        <xdr:cNvSpPr txBox="1"/>
      </xdr:nvSpPr>
      <xdr:spPr>
        <a:xfrm>
          <a:off x="13468428" y="677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6" name="テキスト ボックス 60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8" name="テキスト ボックス 60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8" name="直線コネクタ 617"/>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9"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0" name="直線コネクタ 619"/>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1"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2" name="直線コネクタ 621"/>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161204</xdr:rowOff>
    </xdr:from>
    <xdr:to>
      <xdr:col>85</xdr:col>
      <xdr:colOff>127000</xdr:colOff>
      <xdr:row>78</xdr:row>
      <xdr:rowOff>29201</xdr:rowOff>
    </xdr:to>
    <xdr:cxnSp macro="">
      <xdr:nvCxnSpPr>
        <xdr:cNvPr id="623" name="直線コネクタ 622"/>
        <xdr:cNvCxnSpPr/>
      </xdr:nvCxnSpPr>
      <xdr:spPr>
        <a:xfrm>
          <a:off x="15481300" y="1336285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4"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5" name="フローチャート: 判断 624"/>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155239</xdr:rowOff>
    </xdr:from>
    <xdr:to>
      <xdr:col>81</xdr:col>
      <xdr:colOff>50800</xdr:colOff>
      <xdr:row>77</xdr:row>
      <xdr:rowOff>161204</xdr:rowOff>
    </xdr:to>
    <xdr:cxnSp macro="">
      <xdr:nvCxnSpPr>
        <xdr:cNvPr id="626" name="直線コネクタ 625"/>
        <xdr:cNvCxnSpPr/>
      </xdr:nvCxnSpPr>
      <xdr:spPr>
        <a:xfrm>
          <a:off x="14592300" y="1335688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7" name="フローチャート: 判断 626"/>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8" name="テキスト ボックス 627"/>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117022</xdr:rowOff>
    </xdr:from>
    <xdr:to>
      <xdr:col>76</xdr:col>
      <xdr:colOff>114300</xdr:colOff>
      <xdr:row>77</xdr:row>
      <xdr:rowOff>155239</xdr:rowOff>
    </xdr:to>
    <xdr:cxnSp macro="">
      <xdr:nvCxnSpPr>
        <xdr:cNvPr id="629" name="直線コネクタ 628"/>
        <xdr:cNvCxnSpPr/>
      </xdr:nvCxnSpPr>
      <xdr:spPr>
        <a:xfrm>
          <a:off x="13703300" y="13318672"/>
          <a:ext cx="8890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0" name="フローチャート: 判断 629"/>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31" name="テキスト ボックス 630"/>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117022</xdr:rowOff>
    </xdr:from>
    <xdr:to>
      <xdr:col>71</xdr:col>
      <xdr:colOff>177800</xdr:colOff>
      <xdr:row>77</xdr:row>
      <xdr:rowOff>120404</xdr:rowOff>
    </xdr:to>
    <xdr:cxnSp macro="">
      <xdr:nvCxnSpPr>
        <xdr:cNvPr id="632" name="直線コネクタ 631"/>
        <xdr:cNvCxnSpPr/>
      </xdr:nvCxnSpPr>
      <xdr:spPr>
        <a:xfrm flipV="1">
          <a:off x="12814300" y="13318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3" name="フローチャート: 判断 632"/>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4" name="テキスト ボックス 633"/>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5" name="フローチャート: 判断 634"/>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6" name="テキスト ボックス 635"/>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149851</xdr:rowOff>
    </xdr:from>
    <xdr:to>
      <xdr:col>85</xdr:col>
      <xdr:colOff>177800</xdr:colOff>
      <xdr:row>78</xdr:row>
      <xdr:rowOff>80001</xdr:rowOff>
    </xdr:to>
    <xdr:sp macro="" textlink="">
      <xdr:nvSpPr>
        <xdr:cNvPr id="642" name="楕円 641"/>
        <xdr:cNvSpPr/>
      </xdr:nvSpPr>
      <xdr:spPr>
        <a:xfrm>
          <a:off x="16268700" y="133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128278</xdr:rowOff>
    </xdr:from>
    <xdr:ext cx="534377" cy="259045"/>
    <xdr:sp macro="" textlink="">
      <xdr:nvSpPr>
        <xdr:cNvPr id="643" name="公債費該当値テキスト"/>
        <xdr:cNvSpPr txBox="1"/>
      </xdr:nvSpPr>
      <xdr:spPr>
        <a:xfrm>
          <a:off x="16370300" y="133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110404</xdr:rowOff>
    </xdr:from>
    <xdr:to>
      <xdr:col>81</xdr:col>
      <xdr:colOff>101600</xdr:colOff>
      <xdr:row>78</xdr:row>
      <xdr:rowOff>40554</xdr:rowOff>
    </xdr:to>
    <xdr:sp macro="" textlink="">
      <xdr:nvSpPr>
        <xdr:cNvPr id="644" name="楕円 643"/>
        <xdr:cNvSpPr/>
      </xdr:nvSpPr>
      <xdr:spPr>
        <a:xfrm>
          <a:off x="15430500" y="133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31681</xdr:rowOff>
    </xdr:from>
    <xdr:ext cx="534377" cy="259045"/>
    <xdr:sp macro="" textlink="">
      <xdr:nvSpPr>
        <xdr:cNvPr id="645" name="テキスト ボックス 644"/>
        <xdr:cNvSpPr txBox="1"/>
      </xdr:nvSpPr>
      <xdr:spPr>
        <a:xfrm>
          <a:off x="15214111" y="134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104439</xdr:rowOff>
    </xdr:from>
    <xdr:to>
      <xdr:col>76</xdr:col>
      <xdr:colOff>165100</xdr:colOff>
      <xdr:row>78</xdr:row>
      <xdr:rowOff>34589</xdr:rowOff>
    </xdr:to>
    <xdr:sp macro="" textlink="">
      <xdr:nvSpPr>
        <xdr:cNvPr id="646" name="楕円 645"/>
        <xdr:cNvSpPr/>
      </xdr:nvSpPr>
      <xdr:spPr>
        <a:xfrm>
          <a:off x="14541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25716</xdr:rowOff>
    </xdr:from>
    <xdr:ext cx="534377" cy="259045"/>
    <xdr:sp macro="" textlink="">
      <xdr:nvSpPr>
        <xdr:cNvPr id="647" name="テキスト ボックス 646"/>
        <xdr:cNvSpPr txBox="1"/>
      </xdr:nvSpPr>
      <xdr:spPr>
        <a:xfrm>
          <a:off x="14325111" y="133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66222</xdr:rowOff>
    </xdr:from>
    <xdr:to>
      <xdr:col>72</xdr:col>
      <xdr:colOff>38100</xdr:colOff>
      <xdr:row>77</xdr:row>
      <xdr:rowOff>167822</xdr:rowOff>
    </xdr:to>
    <xdr:sp macro="" textlink="">
      <xdr:nvSpPr>
        <xdr:cNvPr id="648" name="楕円 647"/>
        <xdr:cNvSpPr/>
      </xdr:nvSpPr>
      <xdr:spPr>
        <a:xfrm>
          <a:off x="13652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158949</xdr:rowOff>
    </xdr:from>
    <xdr:ext cx="534377" cy="259045"/>
    <xdr:sp macro="" textlink="">
      <xdr:nvSpPr>
        <xdr:cNvPr id="649" name="テキスト ボックス 648"/>
        <xdr:cNvSpPr txBox="1"/>
      </xdr:nvSpPr>
      <xdr:spPr>
        <a:xfrm>
          <a:off x="13436111" y="133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69604</xdr:rowOff>
    </xdr:from>
    <xdr:to>
      <xdr:col>67</xdr:col>
      <xdr:colOff>101600</xdr:colOff>
      <xdr:row>77</xdr:row>
      <xdr:rowOff>171204</xdr:rowOff>
    </xdr:to>
    <xdr:sp macro="" textlink="">
      <xdr:nvSpPr>
        <xdr:cNvPr id="650" name="楕円 649"/>
        <xdr:cNvSpPr/>
      </xdr:nvSpPr>
      <xdr:spPr>
        <a:xfrm>
          <a:off x="12763500" y="132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162331</xdr:rowOff>
    </xdr:from>
    <xdr:ext cx="534377" cy="259045"/>
    <xdr:sp macro="" textlink="">
      <xdr:nvSpPr>
        <xdr:cNvPr id="651" name="テキスト ボックス 650"/>
        <xdr:cNvSpPr txBox="1"/>
      </xdr:nvSpPr>
      <xdr:spPr>
        <a:xfrm>
          <a:off x="12547111" y="13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1" name="テキスト ボックス 67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159331</xdr:rowOff>
    </xdr:from>
    <xdr:to>
      <xdr:col>85</xdr:col>
      <xdr:colOff>126364</xdr:colOff>
      <xdr:row>99</xdr:row>
      <xdr:rowOff>42698</xdr:rowOff>
    </xdr:to>
    <xdr:cxnSp macro="">
      <xdr:nvCxnSpPr>
        <xdr:cNvPr id="675" name="直線コネクタ 674"/>
        <xdr:cNvCxnSpPr/>
      </xdr:nvCxnSpPr>
      <xdr:spPr>
        <a:xfrm flipV="1">
          <a:off x="16317595" y="16618531"/>
          <a:ext cx="1269" cy="397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46525</xdr:rowOff>
    </xdr:from>
    <xdr:ext cx="469744" cy="259045"/>
    <xdr:sp macro="" textlink="">
      <xdr:nvSpPr>
        <xdr:cNvPr id="676" name="積立金最小値テキスト"/>
        <xdr:cNvSpPr txBox="1"/>
      </xdr:nvSpPr>
      <xdr:spPr>
        <a:xfrm>
          <a:off x="16370300" y="170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42698</xdr:rowOff>
    </xdr:from>
    <xdr:to>
      <xdr:col>86</xdr:col>
      <xdr:colOff>25400</xdr:colOff>
      <xdr:row>99</xdr:row>
      <xdr:rowOff>42698</xdr:rowOff>
    </xdr:to>
    <xdr:cxnSp macro="">
      <xdr:nvCxnSpPr>
        <xdr:cNvPr id="677" name="直線コネクタ 676"/>
        <xdr:cNvCxnSpPr/>
      </xdr:nvCxnSpPr>
      <xdr:spPr>
        <a:xfrm>
          <a:off x="16230600" y="170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106008</xdr:rowOff>
    </xdr:from>
    <xdr:ext cx="599010" cy="259045"/>
    <xdr:sp macro="" textlink="">
      <xdr:nvSpPr>
        <xdr:cNvPr id="678" name="積立金最大値テキスト"/>
        <xdr:cNvSpPr txBox="1"/>
      </xdr:nvSpPr>
      <xdr:spPr>
        <a:xfrm>
          <a:off x="16370300" y="163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159331</xdr:rowOff>
    </xdr:from>
    <xdr:to>
      <xdr:col>86</xdr:col>
      <xdr:colOff>25400</xdr:colOff>
      <xdr:row>96</xdr:row>
      <xdr:rowOff>159331</xdr:rowOff>
    </xdr:to>
    <xdr:cxnSp macro="">
      <xdr:nvCxnSpPr>
        <xdr:cNvPr id="679" name="直線コネクタ 678"/>
        <xdr:cNvCxnSpPr/>
      </xdr:nvCxnSpPr>
      <xdr:spPr>
        <a:xfrm>
          <a:off x="16230600" y="16618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83614</xdr:rowOff>
    </xdr:from>
    <xdr:to>
      <xdr:col>85</xdr:col>
      <xdr:colOff>127000</xdr:colOff>
      <xdr:row>98</xdr:row>
      <xdr:rowOff>157330</xdr:rowOff>
    </xdr:to>
    <xdr:cxnSp macro="">
      <xdr:nvCxnSpPr>
        <xdr:cNvPr id="680" name="直線コネクタ 679"/>
        <xdr:cNvCxnSpPr/>
      </xdr:nvCxnSpPr>
      <xdr:spPr>
        <a:xfrm>
          <a:off x="15481300" y="15685564"/>
          <a:ext cx="8382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116857</xdr:rowOff>
    </xdr:from>
    <xdr:ext cx="534377" cy="259045"/>
    <xdr:sp macro="" textlink="">
      <xdr:nvSpPr>
        <xdr:cNvPr id="681" name="積立金平均値テキスト"/>
        <xdr:cNvSpPr txBox="1"/>
      </xdr:nvSpPr>
      <xdr:spPr>
        <a:xfrm>
          <a:off x="16370300" y="1674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682" name="フローチャート: 判断 681"/>
        <xdr:cNvSpPr/>
      </xdr:nvSpPr>
      <xdr:spPr>
        <a:xfrm>
          <a:off x="162687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83614</xdr:rowOff>
    </xdr:from>
    <xdr:to>
      <xdr:col>81</xdr:col>
      <xdr:colOff>50800</xdr:colOff>
      <xdr:row>95</xdr:row>
      <xdr:rowOff>133767</xdr:rowOff>
    </xdr:to>
    <xdr:cxnSp macro="">
      <xdr:nvCxnSpPr>
        <xdr:cNvPr id="683" name="直線コネクタ 682"/>
        <xdr:cNvCxnSpPr/>
      </xdr:nvCxnSpPr>
      <xdr:spPr>
        <a:xfrm flipV="1">
          <a:off x="14592300" y="15685564"/>
          <a:ext cx="8890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46631</xdr:rowOff>
    </xdr:from>
    <xdr:to>
      <xdr:col>81</xdr:col>
      <xdr:colOff>101600</xdr:colOff>
      <xdr:row>98</xdr:row>
      <xdr:rowOff>148231</xdr:rowOff>
    </xdr:to>
    <xdr:sp macro="" textlink="">
      <xdr:nvSpPr>
        <xdr:cNvPr id="684" name="フローチャート: 判断 683"/>
        <xdr:cNvSpPr/>
      </xdr:nvSpPr>
      <xdr:spPr>
        <a:xfrm>
          <a:off x="15430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139358</xdr:rowOff>
    </xdr:from>
    <xdr:ext cx="534377" cy="259045"/>
    <xdr:sp macro="" textlink="">
      <xdr:nvSpPr>
        <xdr:cNvPr id="685" name="テキスト ボックス 684"/>
        <xdr:cNvSpPr txBox="1"/>
      </xdr:nvSpPr>
      <xdr:spPr>
        <a:xfrm>
          <a:off x="15214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133767</xdr:rowOff>
    </xdr:from>
    <xdr:to>
      <xdr:col>76</xdr:col>
      <xdr:colOff>114300</xdr:colOff>
      <xdr:row>98</xdr:row>
      <xdr:rowOff>110869</xdr:rowOff>
    </xdr:to>
    <xdr:cxnSp macro="">
      <xdr:nvCxnSpPr>
        <xdr:cNvPr id="686" name="直線コネクタ 685"/>
        <xdr:cNvCxnSpPr/>
      </xdr:nvCxnSpPr>
      <xdr:spPr>
        <a:xfrm flipV="1">
          <a:off x="13703300" y="16421517"/>
          <a:ext cx="889000" cy="4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14577</xdr:rowOff>
    </xdr:from>
    <xdr:to>
      <xdr:col>76</xdr:col>
      <xdr:colOff>165100</xdr:colOff>
      <xdr:row>98</xdr:row>
      <xdr:rowOff>116177</xdr:rowOff>
    </xdr:to>
    <xdr:sp macro="" textlink="">
      <xdr:nvSpPr>
        <xdr:cNvPr id="687" name="フローチャート: 判断 686"/>
        <xdr:cNvSpPr/>
      </xdr:nvSpPr>
      <xdr:spPr>
        <a:xfrm>
          <a:off x="14541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107304</xdr:rowOff>
    </xdr:from>
    <xdr:ext cx="599010" cy="259045"/>
    <xdr:sp macro="" textlink="">
      <xdr:nvSpPr>
        <xdr:cNvPr id="688" name="テキスト ボックス 687"/>
        <xdr:cNvSpPr txBox="1"/>
      </xdr:nvSpPr>
      <xdr:spPr>
        <a:xfrm>
          <a:off x="14292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110869</xdr:rowOff>
    </xdr:from>
    <xdr:to>
      <xdr:col>71</xdr:col>
      <xdr:colOff>177800</xdr:colOff>
      <xdr:row>99</xdr:row>
      <xdr:rowOff>24043</xdr:rowOff>
    </xdr:to>
    <xdr:cxnSp macro="">
      <xdr:nvCxnSpPr>
        <xdr:cNvPr id="689" name="直線コネクタ 688"/>
        <xdr:cNvCxnSpPr/>
      </xdr:nvCxnSpPr>
      <xdr:spPr>
        <a:xfrm flipV="1">
          <a:off x="12814300" y="16912969"/>
          <a:ext cx="889000" cy="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83296</xdr:rowOff>
    </xdr:from>
    <xdr:to>
      <xdr:col>72</xdr:col>
      <xdr:colOff>38100</xdr:colOff>
      <xdr:row>99</xdr:row>
      <xdr:rowOff>13446</xdr:rowOff>
    </xdr:to>
    <xdr:sp macro="" textlink="">
      <xdr:nvSpPr>
        <xdr:cNvPr id="690" name="フローチャート: 判断 689"/>
        <xdr:cNvSpPr/>
      </xdr:nvSpPr>
      <xdr:spPr>
        <a:xfrm>
          <a:off x="13652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4573</xdr:rowOff>
    </xdr:from>
    <xdr:ext cx="534377" cy="259045"/>
    <xdr:sp macro="" textlink="">
      <xdr:nvSpPr>
        <xdr:cNvPr id="691" name="テキスト ボックス 690"/>
        <xdr:cNvSpPr txBox="1"/>
      </xdr:nvSpPr>
      <xdr:spPr>
        <a:xfrm>
          <a:off x="13436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62426</xdr:rowOff>
    </xdr:from>
    <xdr:to>
      <xdr:col>67</xdr:col>
      <xdr:colOff>101600</xdr:colOff>
      <xdr:row>98</xdr:row>
      <xdr:rowOff>164026</xdr:rowOff>
    </xdr:to>
    <xdr:sp macro="" textlink="">
      <xdr:nvSpPr>
        <xdr:cNvPr id="692" name="フローチャート: 判断 691"/>
        <xdr:cNvSpPr/>
      </xdr:nvSpPr>
      <xdr:spPr>
        <a:xfrm>
          <a:off x="12763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9103</xdr:rowOff>
    </xdr:from>
    <xdr:ext cx="534377" cy="259045"/>
    <xdr:sp macro="" textlink="">
      <xdr:nvSpPr>
        <xdr:cNvPr id="693" name="テキスト ボックス 692"/>
        <xdr:cNvSpPr txBox="1"/>
      </xdr:nvSpPr>
      <xdr:spPr>
        <a:xfrm>
          <a:off x="12547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106530</xdr:rowOff>
    </xdr:from>
    <xdr:to>
      <xdr:col>85</xdr:col>
      <xdr:colOff>177800</xdr:colOff>
      <xdr:row>99</xdr:row>
      <xdr:rowOff>36680</xdr:rowOff>
    </xdr:to>
    <xdr:sp macro="" textlink="">
      <xdr:nvSpPr>
        <xdr:cNvPr id="699" name="楕円 698"/>
        <xdr:cNvSpPr/>
      </xdr:nvSpPr>
      <xdr:spPr>
        <a:xfrm>
          <a:off x="162687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72407</xdr:rowOff>
    </xdr:from>
    <xdr:ext cx="534377" cy="259045"/>
    <xdr:sp macro="" textlink="">
      <xdr:nvSpPr>
        <xdr:cNvPr id="700" name="積立金該当値テキスト"/>
        <xdr:cNvSpPr txBox="1"/>
      </xdr:nvSpPr>
      <xdr:spPr>
        <a:xfrm>
          <a:off x="16370300" y="168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32814</xdr:rowOff>
    </xdr:from>
    <xdr:to>
      <xdr:col>81</xdr:col>
      <xdr:colOff>101600</xdr:colOff>
      <xdr:row>91</xdr:row>
      <xdr:rowOff>134414</xdr:rowOff>
    </xdr:to>
    <xdr:sp macro="" textlink="">
      <xdr:nvSpPr>
        <xdr:cNvPr id="701" name="楕円 700"/>
        <xdr:cNvSpPr/>
      </xdr:nvSpPr>
      <xdr:spPr>
        <a:xfrm>
          <a:off x="15430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150941</xdr:rowOff>
    </xdr:from>
    <xdr:ext cx="690189" cy="259045"/>
    <xdr:sp macro="" textlink="">
      <xdr:nvSpPr>
        <xdr:cNvPr id="702" name="テキスト ボックス 701"/>
        <xdr:cNvSpPr txBox="1"/>
      </xdr:nvSpPr>
      <xdr:spPr>
        <a:xfrm>
          <a:off x="15136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82967</xdr:rowOff>
    </xdr:from>
    <xdr:to>
      <xdr:col>76</xdr:col>
      <xdr:colOff>165100</xdr:colOff>
      <xdr:row>96</xdr:row>
      <xdr:rowOff>13117</xdr:rowOff>
    </xdr:to>
    <xdr:sp macro="" textlink="">
      <xdr:nvSpPr>
        <xdr:cNvPr id="703" name="楕円 702"/>
        <xdr:cNvSpPr/>
      </xdr:nvSpPr>
      <xdr:spPr>
        <a:xfrm>
          <a:off x="14541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29644</xdr:rowOff>
    </xdr:from>
    <xdr:ext cx="599010" cy="259045"/>
    <xdr:sp macro="" textlink="">
      <xdr:nvSpPr>
        <xdr:cNvPr id="704" name="テキスト ボックス 703"/>
        <xdr:cNvSpPr txBox="1"/>
      </xdr:nvSpPr>
      <xdr:spPr>
        <a:xfrm>
          <a:off x="14292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60069</xdr:rowOff>
    </xdr:from>
    <xdr:to>
      <xdr:col>72</xdr:col>
      <xdr:colOff>38100</xdr:colOff>
      <xdr:row>98</xdr:row>
      <xdr:rowOff>161669</xdr:rowOff>
    </xdr:to>
    <xdr:sp macro="" textlink="">
      <xdr:nvSpPr>
        <xdr:cNvPr id="705" name="楕円 704"/>
        <xdr:cNvSpPr/>
      </xdr:nvSpPr>
      <xdr:spPr>
        <a:xfrm>
          <a:off x="13652500" y="16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6746</xdr:rowOff>
    </xdr:from>
    <xdr:ext cx="534377" cy="259045"/>
    <xdr:sp macro="" textlink="">
      <xdr:nvSpPr>
        <xdr:cNvPr id="706" name="テキスト ボックス 705"/>
        <xdr:cNvSpPr txBox="1"/>
      </xdr:nvSpPr>
      <xdr:spPr>
        <a:xfrm>
          <a:off x="13436111" y="166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144693</xdr:rowOff>
    </xdr:from>
    <xdr:to>
      <xdr:col>67</xdr:col>
      <xdr:colOff>101600</xdr:colOff>
      <xdr:row>99</xdr:row>
      <xdr:rowOff>74843</xdr:rowOff>
    </xdr:to>
    <xdr:sp macro="" textlink="">
      <xdr:nvSpPr>
        <xdr:cNvPr id="707" name="楕円 706"/>
        <xdr:cNvSpPr/>
      </xdr:nvSpPr>
      <xdr:spPr>
        <a:xfrm>
          <a:off x="12763500" y="16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65970</xdr:rowOff>
    </xdr:from>
    <xdr:ext cx="534377" cy="259045"/>
    <xdr:sp macro="" textlink="">
      <xdr:nvSpPr>
        <xdr:cNvPr id="708" name="テキスト ボックス 707"/>
        <xdr:cNvSpPr txBox="1"/>
      </xdr:nvSpPr>
      <xdr:spPr>
        <a:xfrm>
          <a:off x="12547111" y="170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4" name="直線コネクタ 733"/>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7"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8" name="直線コネクタ 737"/>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0"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1" name="フローチャート: 判断 740"/>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3" name="フローチャート: 判断 742"/>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4" name="テキスト ボックス 743"/>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98878</xdr:rowOff>
    </xdr:to>
    <xdr:cxnSp macro="">
      <xdr:nvCxnSpPr>
        <xdr:cNvPr id="745" name="直線コネクタ 744"/>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6" name="フローチャート: 判断 745"/>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7" name="テキスト ボックス 746"/>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98552</xdr:rowOff>
    </xdr:to>
    <xdr:cxnSp macro="">
      <xdr:nvCxnSpPr>
        <xdr:cNvPr id="748" name="直線コネクタ 747"/>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9" name="フローチャート: 判断 748"/>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0" name="テキスト ボックス 749"/>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51" name="フローチャート: 判断 750"/>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2" name="テキスト ボックス 751"/>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64" name="楕円 763"/>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65" name="テキスト ボックス 764"/>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6" name="楕円 765"/>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67" name="テキスト ボックス 766"/>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9" name="直線コネクタ 788"/>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2"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3" name="直線コネクタ 792"/>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104066</xdr:rowOff>
    </xdr:from>
    <xdr:to>
      <xdr:col>116</xdr:col>
      <xdr:colOff>63500</xdr:colOff>
      <xdr:row>58</xdr:row>
      <xdr:rowOff>104797</xdr:rowOff>
    </xdr:to>
    <xdr:cxnSp macro="">
      <xdr:nvCxnSpPr>
        <xdr:cNvPr id="794" name="直線コネクタ 793"/>
        <xdr:cNvCxnSpPr/>
      </xdr:nvCxnSpPr>
      <xdr:spPr>
        <a:xfrm flipV="1">
          <a:off x="21323300" y="1004816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5"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6" name="フローチャート: 判断 795"/>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104797</xdr:rowOff>
    </xdr:from>
    <xdr:to>
      <xdr:col>111</xdr:col>
      <xdr:colOff>177800</xdr:colOff>
      <xdr:row>58</xdr:row>
      <xdr:rowOff>105867</xdr:rowOff>
    </xdr:to>
    <xdr:cxnSp macro="">
      <xdr:nvCxnSpPr>
        <xdr:cNvPr id="797" name="直線コネクタ 796"/>
        <xdr:cNvCxnSpPr/>
      </xdr:nvCxnSpPr>
      <xdr:spPr>
        <a:xfrm flipV="1">
          <a:off x="20434300" y="1004889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8" name="フローチャート: 判断 797"/>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9" name="テキスト ボックス 798"/>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105867</xdr:rowOff>
    </xdr:from>
    <xdr:to>
      <xdr:col>107</xdr:col>
      <xdr:colOff>50800</xdr:colOff>
      <xdr:row>58</xdr:row>
      <xdr:rowOff>106864</xdr:rowOff>
    </xdr:to>
    <xdr:cxnSp macro="">
      <xdr:nvCxnSpPr>
        <xdr:cNvPr id="800" name="直線コネクタ 799"/>
        <xdr:cNvCxnSpPr/>
      </xdr:nvCxnSpPr>
      <xdr:spPr>
        <a:xfrm flipV="1">
          <a:off x="19545300" y="10049967"/>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1" name="フローチャート: 判断 800"/>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2" name="テキスト ボックス 801"/>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106864</xdr:rowOff>
    </xdr:from>
    <xdr:to>
      <xdr:col>102</xdr:col>
      <xdr:colOff>114300</xdr:colOff>
      <xdr:row>58</xdr:row>
      <xdr:rowOff>107632</xdr:rowOff>
    </xdr:to>
    <xdr:cxnSp macro="">
      <xdr:nvCxnSpPr>
        <xdr:cNvPr id="803" name="直線コネクタ 802"/>
        <xdr:cNvCxnSpPr/>
      </xdr:nvCxnSpPr>
      <xdr:spPr>
        <a:xfrm flipV="1">
          <a:off x="18656300" y="10050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4" name="フローチャート: 判断 803"/>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5" name="テキスト ボックス 804"/>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6" name="フローチャート: 判断 805"/>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7" name="テキスト ボックス 806"/>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53266</xdr:rowOff>
    </xdr:from>
    <xdr:to>
      <xdr:col>116</xdr:col>
      <xdr:colOff>114300</xdr:colOff>
      <xdr:row>58</xdr:row>
      <xdr:rowOff>154866</xdr:rowOff>
    </xdr:to>
    <xdr:sp macro="" textlink="">
      <xdr:nvSpPr>
        <xdr:cNvPr id="813" name="楕円 812"/>
        <xdr:cNvSpPr/>
      </xdr:nvSpPr>
      <xdr:spPr>
        <a:xfrm>
          <a:off x="22110700" y="99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139643</xdr:rowOff>
    </xdr:from>
    <xdr:ext cx="469744" cy="259045"/>
    <xdr:sp macro="" textlink="">
      <xdr:nvSpPr>
        <xdr:cNvPr id="814" name="貸付金該当値テキスト"/>
        <xdr:cNvSpPr txBox="1"/>
      </xdr:nvSpPr>
      <xdr:spPr>
        <a:xfrm>
          <a:off x="22212300" y="991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53997</xdr:rowOff>
    </xdr:from>
    <xdr:to>
      <xdr:col>112</xdr:col>
      <xdr:colOff>38100</xdr:colOff>
      <xdr:row>58</xdr:row>
      <xdr:rowOff>155597</xdr:rowOff>
    </xdr:to>
    <xdr:sp macro="" textlink="">
      <xdr:nvSpPr>
        <xdr:cNvPr id="815" name="楕円 814"/>
        <xdr:cNvSpPr/>
      </xdr:nvSpPr>
      <xdr:spPr>
        <a:xfrm>
          <a:off x="212725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146724</xdr:rowOff>
    </xdr:from>
    <xdr:ext cx="469744" cy="259045"/>
    <xdr:sp macro="" textlink="">
      <xdr:nvSpPr>
        <xdr:cNvPr id="816" name="テキスト ボックス 815"/>
        <xdr:cNvSpPr txBox="1"/>
      </xdr:nvSpPr>
      <xdr:spPr>
        <a:xfrm>
          <a:off x="21088428" y="100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55067</xdr:rowOff>
    </xdr:from>
    <xdr:to>
      <xdr:col>107</xdr:col>
      <xdr:colOff>101600</xdr:colOff>
      <xdr:row>58</xdr:row>
      <xdr:rowOff>156667</xdr:rowOff>
    </xdr:to>
    <xdr:sp macro="" textlink="">
      <xdr:nvSpPr>
        <xdr:cNvPr id="817" name="楕円 816"/>
        <xdr:cNvSpPr/>
      </xdr:nvSpPr>
      <xdr:spPr>
        <a:xfrm>
          <a:off x="20383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147794</xdr:rowOff>
    </xdr:from>
    <xdr:ext cx="469744" cy="259045"/>
    <xdr:sp macro="" textlink="">
      <xdr:nvSpPr>
        <xdr:cNvPr id="818" name="テキスト ボックス 817"/>
        <xdr:cNvSpPr txBox="1"/>
      </xdr:nvSpPr>
      <xdr:spPr>
        <a:xfrm>
          <a:off x="20199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56064</xdr:rowOff>
    </xdr:from>
    <xdr:to>
      <xdr:col>102</xdr:col>
      <xdr:colOff>165100</xdr:colOff>
      <xdr:row>58</xdr:row>
      <xdr:rowOff>157664</xdr:rowOff>
    </xdr:to>
    <xdr:sp macro="" textlink="">
      <xdr:nvSpPr>
        <xdr:cNvPr id="819" name="楕円 818"/>
        <xdr:cNvSpPr/>
      </xdr:nvSpPr>
      <xdr:spPr>
        <a:xfrm>
          <a:off x="19494500" y="100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148791</xdr:rowOff>
    </xdr:from>
    <xdr:ext cx="469744" cy="259045"/>
    <xdr:sp macro="" textlink="">
      <xdr:nvSpPr>
        <xdr:cNvPr id="820" name="テキスト ボックス 819"/>
        <xdr:cNvSpPr txBox="1"/>
      </xdr:nvSpPr>
      <xdr:spPr>
        <a:xfrm>
          <a:off x="19310428" y="100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56832</xdr:rowOff>
    </xdr:from>
    <xdr:to>
      <xdr:col>98</xdr:col>
      <xdr:colOff>38100</xdr:colOff>
      <xdr:row>58</xdr:row>
      <xdr:rowOff>158432</xdr:rowOff>
    </xdr:to>
    <xdr:sp macro="" textlink="">
      <xdr:nvSpPr>
        <xdr:cNvPr id="821" name="楕円 820"/>
        <xdr:cNvSpPr/>
      </xdr:nvSpPr>
      <xdr:spPr>
        <a:xfrm>
          <a:off x="18605500" y="100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149559</xdr:rowOff>
    </xdr:from>
    <xdr:ext cx="469744" cy="259045"/>
    <xdr:sp macro="" textlink="">
      <xdr:nvSpPr>
        <xdr:cNvPr id="822" name="テキスト ボックス 821"/>
        <xdr:cNvSpPr txBox="1"/>
      </xdr:nvSpPr>
      <xdr:spPr>
        <a:xfrm>
          <a:off x="18421428" y="10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4" name="直線コネクタ 843"/>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5"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6" name="直線コネクタ 845"/>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7"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8" name="直線コネクタ 847"/>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165866</xdr:rowOff>
    </xdr:from>
    <xdr:to>
      <xdr:col>116</xdr:col>
      <xdr:colOff>63500</xdr:colOff>
      <xdr:row>76</xdr:row>
      <xdr:rowOff>36464</xdr:rowOff>
    </xdr:to>
    <xdr:cxnSp macro="">
      <xdr:nvCxnSpPr>
        <xdr:cNvPr id="849" name="直線コネクタ 848"/>
        <xdr:cNvCxnSpPr/>
      </xdr:nvCxnSpPr>
      <xdr:spPr>
        <a:xfrm flipV="1">
          <a:off x="21323300" y="13024616"/>
          <a:ext cx="8382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50"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51" name="フローチャート: 判断 850"/>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7807</xdr:rowOff>
    </xdr:from>
    <xdr:to>
      <xdr:col>111</xdr:col>
      <xdr:colOff>177800</xdr:colOff>
      <xdr:row>76</xdr:row>
      <xdr:rowOff>36464</xdr:rowOff>
    </xdr:to>
    <xdr:cxnSp macro="">
      <xdr:nvCxnSpPr>
        <xdr:cNvPr id="852" name="直線コネクタ 851"/>
        <xdr:cNvCxnSpPr/>
      </xdr:nvCxnSpPr>
      <xdr:spPr>
        <a:xfrm>
          <a:off x="20434300" y="13038007"/>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3" name="フローチャート: 判断 852"/>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4" name="テキスト ボックス 853"/>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147989</xdr:rowOff>
    </xdr:from>
    <xdr:to>
      <xdr:col>107</xdr:col>
      <xdr:colOff>50800</xdr:colOff>
      <xdr:row>76</xdr:row>
      <xdr:rowOff>7807</xdr:rowOff>
    </xdr:to>
    <xdr:cxnSp macro="">
      <xdr:nvCxnSpPr>
        <xdr:cNvPr id="855" name="直線コネクタ 854"/>
        <xdr:cNvCxnSpPr/>
      </xdr:nvCxnSpPr>
      <xdr:spPr>
        <a:xfrm>
          <a:off x="19545300" y="13006739"/>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6" name="フローチャート: 判断 855"/>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7" name="テキスト ボックス 856"/>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132280</xdr:rowOff>
    </xdr:from>
    <xdr:to>
      <xdr:col>102</xdr:col>
      <xdr:colOff>114300</xdr:colOff>
      <xdr:row>75</xdr:row>
      <xdr:rowOff>147989</xdr:rowOff>
    </xdr:to>
    <xdr:cxnSp macro="">
      <xdr:nvCxnSpPr>
        <xdr:cNvPr id="858" name="直線コネクタ 857"/>
        <xdr:cNvCxnSpPr/>
      </xdr:nvCxnSpPr>
      <xdr:spPr>
        <a:xfrm>
          <a:off x="18656300" y="12991030"/>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9" name="フローチャート: 判断 858"/>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60" name="テキスト ボックス 859"/>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61" name="フローチャート: 判断 860"/>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62" name="テキスト ボックス 861"/>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115066</xdr:rowOff>
    </xdr:from>
    <xdr:to>
      <xdr:col>116</xdr:col>
      <xdr:colOff>114300</xdr:colOff>
      <xdr:row>76</xdr:row>
      <xdr:rowOff>45216</xdr:rowOff>
    </xdr:to>
    <xdr:sp macro="" textlink="">
      <xdr:nvSpPr>
        <xdr:cNvPr id="868" name="楕円 867"/>
        <xdr:cNvSpPr/>
      </xdr:nvSpPr>
      <xdr:spPr>
        <a:xfrm>
          <a:off x="22110700" y="12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93493</xdr:rowOff>
    </xdr:from>
    <xdr:ext cx="599010" cy="259045"/>
    <xdr:sp macro="" textlink="">
      <xdr:nvSpPr>
        <xdr:cNvPr id="869" name="繰出金該当値テキスト"/>
        <xdr:cNvSpPr txBox="1"/>
      </xdr:nvSpPr>
      <xdr:spPr>
        <a:xfrm>
          <a:off x="22212300" y="1295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157114</xdr:rowOff>
    </xdr:from>
    <xdr:to>
      <xdr:col>112</xdr:col>
      <xdr:colOff>38100</xdr:colOff>
      <xdr:row>76</xdr:row>
      <xdr:rowOff>87264</xdr:rowOff>
    </xdr:to>
    <xdr:sp macro="" textlink="">
      <xdr:nvSpPr>
        <xdr:cNvPr id="870" name="楕円 869"/>
        <xdr:cNvSpPr/>
      </xdr:nvSpPr>
      <xdr:spPr>
        <a:xfrm>
          <a:off x="21272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78391</xdr:rowOff>
    </xdr:from>
    <xdr:ext cx="534377" cy="259045"/>
    <xdr:sp macro="" textlink="">
      <xdr:nvSpPr>
        <xdr:cNvPr id="871" name="テキスト ボックス 870"/>
        <xdr:cNvSpPr txBox="1"/>
      </xdr:nvSpPr>
      <xdr:spPr>
        <a:xfrm>
          <a:off x="21056111" y="131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128457</xdr:rowOff>
    </xdr:from>
    <xdr:to>
      <xdr:col>107</xdr:col>
      <xdr:colOff>101600</xdr:colOff>
      <xdr:row>76</xdr:row>
      <xdr:rowOff>58607</xdr:rowOff>
    </xdr:to>
    <xdr:sp macro="" textlink="">
      <xdr:nvSpPr>
        <xdr:cNvPr id="872" name="楕円 871"/>
        <xdr:cNvSpPr/>
      </xdr:nvSpPr>
      <xdr:spPr>
        <a:xfrm>
          <a:off x="20383500" y="12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49734</xdr:rowOff>
    </xdr:from>
    <xdr:ext cx="599010" cy="259045"/>
    <xdr:sp macro="" textlink="">
      <xdr:nvSpPr>
        <xdr:cNvPr id="873" name="テキスト ボックス 872"/>
        <xdr:cNvSpPr txBox="1"/>
      </xdr:nvSpPr>
      <xdr:spPr>
        <a:xfrm>
          <a:off x="20134795" y="130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97189</xdr:rowOff>
    </xdr:from>
    <xdr:to>
      <xdr:col>102</xdr:col>
      <xdr:colOff>165100</xdr:colOff>
      <xdr:row>76</xdr:row>
      <xdr:rowOff>27339</xdr:rowOff>
    </xdr:to>
    <xdr:sp macro="" textlink="">
      <xdr:nvSpPr>
        <xdr:cNvPr id="874" name="楕円 873"/>
        <xdr:cNvSpPr/>
      </xdr:nvSpPr>
      <xdr:spPr>
        <a:xfrm>
          <a:off x="19494500" y="12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43866</xdr:rowOff>
    </xdr:from>
    <xdr:ext cx="599010" cy="259045"/>
    <xdr:sp macro="" textlink="">
      <xdr:nvSpPr>
        <xdr:cNvPr id="875" name="テキスト ボックス 874"/>
        <xdr:cNvSpPr txBox="1"/>
      </xdr:nvSpPr>
      <xdr:spPr>
        <a:xfrm>
          <a:off x="19245795" y="1273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81480</xdr:rowOff>
    </xdr:from>
    <xdr:to>
      <xdr:col>98</xdr:col>
      <xdr:colOff>38100</xdr:colOff>
      <xdr:row>76</xdr:row>
      <xdr:rowOff>11630</xdr:rowOff>
    </xdr:to>
    <xdr:sp macro="" textlink="">
      <xdr:nvSpPr>
        <xdr:cNvPr id="876" name="楕円 875"/>
        <xdr:cNvSpPr/>
      </xdr:nvSpPr>
      <xdr:spPr>
        <a:xfrm>
          <a:off x="18605500" y="12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28157</xdr:rowOff>
    </xdr:from>
    <xdr:ext cx="599010" cy="259045"/>
    <xdr:sp macro="" textlink="">
      <xdr:nvSpPr>
        <xdr:cNvPr id="877" name="テキスト ボックス 876"/>
        <xdr:cNvSpPr txBox="1"/>
      </xdr:nvSpPr>
      <xdr:spPr>
        <a:xfrm>
          <a:off x="18356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８２９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円となっており、類似団体内平均値と比較すると、</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すべての区分において低い</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対前年度から大きく</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補助費等は、ふるさと納税の返礼品に係る送付等の手数料や返礼品等負担金によるもので、積立金の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要因は、ひちそうまちづくり寄付金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の大幅減</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義務的経費については、人件費が住民一人当たり１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３９１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円、扶助費が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円、公債費が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８３６</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円と、それぞれ対前年度から</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９０４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９７５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０７９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すべての区分において類似団体内平均値を下回るよう、コスト削減に努めて行きたいと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考えています。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単年度収支に財政調整基金積立と地方債の繰上償還を加え、財政調整基金の取り崩し額を控除した実質単年度収支は、</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年連続で黒字となりました。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ひちそうまちづくり寄付金（ふるさと納税）の伸びにより、平成２８年度まで例年行っていた財源不足を補うための財政調整基金の取り崩しを行う必要がなくなったことが要因であると考えています。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今後も、決算余剰金の積立等による財政調整基金の適正な管理に努め、標準財政規模の５０％以上を確保できるよう、健全な行財政運営に努めます。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本町の会計は、一般会計と５つの特別会計で構成されており、平成２３年度からすべての会計において黒字となっています</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連結</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黒字額は、平成３０</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に引き続き、令和元年度も減少しました。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この要因</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のひとつとして</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、ひちそうまちづくり寄付金の取り崩し額を抑えたことが影響していると考えています。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実質公債費比率は、岐阜県内では１２番目、類似団体と比較しても高くなっていますが、地方債の元利償還金については、対前年度から</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５０</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百万円減少しています。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これは、地方債の借入額を計画的に抑制している成果が表れていると考えています。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今後においても、将来世代への負担を残さないよう、公債費の適正化に取り組み、元利償還金を減少させる計画です。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実質公債費比率は、岐阜県内では１２番目と高いものの、将来負担比率は計上されていません。</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これらの要因は、計画的な繰上償還や地方債の新規借入額を抑制してきたためです。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基金全体の</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要因は、ひちそうまちづくり寄付金（ふるさと納税）が大きく</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たことに</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より</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積立額よりも取崩額が上回ったためです。</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rgbClr val="FF0000"/>
              </a:solidFill>
              <a:effectLst/>
              <a:latin typeface="+mn-lt"/>
              <a:ea typeface="+mn-ea"/>
              <a:cs typeface="+mn-cs"/>
            </a:rPr>
            <a:t>　</a:t>
          </a:r>
          <a:endParaRPr lang="ja-JP" altLang="ja-JP" sz="1400">
            <a:solidFill>
              <a:srgbClr val="FF0000"/>
            </a:solidFill>
            <a:effectLst/>
          </a:endParaRPr>
        </a:p>
        <a:p>
          <a:r>
            <a:rPr kumimoji="1" lang="ja-JP" altLang="ja-JP" sz="16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・ふるさ</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と</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納税制度の恩恵をうけたため、短期的に基金全体の減少は考えにくいが、返礼品は寄付額の３割以下の地場産品に限る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とされたことから、</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寄付</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金の伸びは見込めない状況にあります。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今後においては、中長期的に基金の使途の明確化を図り、計画的な積み増しと有効な活用</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に努めて参ります。</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・庁舎整備基金：庁舎の建設等に要する資金を積み立てて活用します。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・ふるさと水と土基金：ため池や用排水路等の諸機能を適正に発揮させるための集落共同活動の強化に対する支援事業を行うために</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・まちづくり基金：ふるさと納税制度</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による多額の寄付</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により、まちづくり</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一時的に</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伸び</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ましたが、今後は、寄付目的に見合った事業へ活用するため、</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減少していくと考えています。</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庁舎の建て替え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に備え、</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令和元年度に５</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０百万円の積み増しを行い、基金残高は</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約３００</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地域福祉基金、地域振興基金、ふるさと水と土基金については、ここ数年変動はありません。</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・まちづくり基金：寄付者から指定された事業の財源として有効に活用させていただきたいと考えています。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・庁舎整備基金：将来に備え、定期的な積み増しにより、基金残高の増加を目指していきたいと考えています。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・地域福祉基金、地域振興基金、ふるさと水と土基金については、今後、使途の見直し等、基金条例の改正も含め検討したいと</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平成３０年度７７百万円、令和元年度３０百万円と決算余剰金の積み増しを行っており、１，１７６百万円の残高と</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なっています。</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a:solidFill>
                <a:schemeClr val="tx1"/>
              </a:solidFill>
              <a:effectLst/>
              <a:latin typeface="ＭＳ ゴシック" panose="020B0609070205080204" pitchFamily="49" charset="-128"/>
              <a:ea typeface="ＭＳ ゴシック" panose="020B0609070205080204" pitchFamily="49" charset="-128"/>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老朽化が著しい施設の建て</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替えに必要な更新費用の備えとして、</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決算余剰金の積み増しを行っていきたいと考えています</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・減債基金については、平成２５年度に地方債の繰り上げ償還を行うため、１７１百万円を取り崩して</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以来</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、合計</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残高</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は</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５４百万円となって</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おり、ここ数年は変動しておりません。</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・現在は、積み立てや取り崩しの計画はないため、</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今後の</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変動はないものと考えています。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有形固定資産減価償却率は、資産の減価償却費がどの程度進んでいるかを指標化することで、その資産の経年の程度を把握することができるものです。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の本町は、類似団体内平均値に比べ７．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ポイント高くなっており、施設の老朽化が他団体と比べ進んでいることが考えられます。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公共施設総合管理計画を策定済みであり、当計画に基づき施設の適正管理を図り、個別施設計画の策定を含めた老朽化対策を進めていきます。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3" name="楕円 92"/>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94" name="有形固定資産減価償却率該当値テキスト"/>
        <xdr:cNvSpPr txBox="1"/>
      </xdr:nvSpPr>
      <xdr:spPr>
        <a:xfrm>
          <a:off x="4813300"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90986</xdr:rowOff>
    </xdr:to>
    <xdr:cxnSp macro="">
      <xdr:nvCxnSpPr>
        <xdr:cNvPr id="96" name="直線コネクタ 95"/>
        <xdr:cNvCxnSpPr/>
      </xdr:nvCxnSpPr>
      <xdr:spPr>
        <a:xfrm>
          <a:off x="4051300" y="614045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53975</xdr:rowOff>
    </xdr:to>
    <xdr:cxnSp macro="">
      <xdr:nvCxnSpPr>
        <xdr:cNvPr id="98" name="直線コネクタ 97"/>
        <xdr:cNvCxnSpPr/>
      </xdr:nvCxnSpPr>
      <xdr:spPr>
        <a:xfrm>
          <a:off x="3289300" y="611577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9" name="楕円 98"/>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29301</xdr:rowOff>
    </xdr:to>
    <xdr:cxnSp macro="">
      <xdr:nvCxnSpPr>
        <xdr:cNvPr id="100" name="直線コネクタ 99"/>
        <xdr:cNvCxnSpPr/>
      </xdr:nvCxnSpPr>
      <xdr:spPr>
        <a:xfrm>
          <a:off x="2527300" y="606642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101" name="楕円 100"/>
        <xdr:cNvSpPr/>
      </xdr:nvSpPr>
      <xdr:spPr>
        <a:xfrm>
          <a:off x="1714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151402</xdr:rowOff>
    </xdr:to>
    <xdr:cxnSp macro="">
      <xdr:nvCxnSpPr>
        <xdr:cNvPr id="102" name="直線コネクタ 101"/>
        <xdr:cNvCxnSpPr/>
      </xdr:nvCxnSpPr>
      <xdr:spPr>
        <a:xfrm>
          <a:off x="1765300" y="5921466"/>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8" name="n_2main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109" name="n_3mainValue有形固定資産減価償却率"/>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10" name="n_4mainValue有形固定資産減価償却率"/>
        <xdr:cNvSpPr txBox="1"/>
      </xdr:nvSpPr>
      <xdr:spPr>
        <a:xfrm>
          <a:off x="1562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3" name="正方形/長方形 11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債務償還比率は、類似団体内平均値を大きく下回っています。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主な要因は、平成２１年、２３～２６年度にかけ、地方債の繰上償還を行い、地方債残高を減少させるとともに、借入金額の抑制を図ってきたためです。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引き続き、この水準を維持できるよう、堅実な財政運営に取り組んで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35507</xdr:rowOff>
    </xdr:from>
    <xdr:to>
      <xdr:col>76</xdr:col>
      <xdr:colOff>73025</xdr:colOff>
      <xdr:row>26</xdr:row>
      <xdr:rowOff>137107</xdr:rowOff>
    </xdr:to>
    <xdr:sp macro="" textlink="">
      <xdr:nvSpPr>
        <xdr:cNvPr id="155" name="楕円 154"/>
        <xdr:cNvSpPr/>
      </xdr:nvSpPr>
      <xdr:spPr>
        <a:xfrm>
          <a:off x="14744700" y="52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157285</xdr:rowOff>
    </xdr:from>
    <xdr:ext cx="340478" cy="259045"/>
    <xdr:sp macro="" textlink="">
      <xdr:nvSpPr>
        <xdr:cNvPr id="156" name="債務償還比率該当値テキスト"/>
        <xdr:cNvSpPr txBox="1"/>
      </xdr:nvSpPr>
      <xdr:spPr>
        <a:xfrm>
          <a:off x="14846300" y="5215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39825</xdr:rowOff>
    </xdr:from>
    <xdr:to>
      <xdr:col>72</xdr:col>
      <xdr:colOff>123825</xdr:colOff>
      <xdr:row>26</xdr:row>
      <xdr:rowOff>141425</xdr:rowOff>
    </xdr:to>
    <xdr:sp macro="" textlink="">
      <xdr:nvSpPr>
        <xdr:cNvPr id="157" name="楕円 156"/>
        <xdr:cNvSpPr/>
      </xdr:nvSpPr>
      <xdr:spPr>
        <a:xfrm>
          <a:off x="14033500" y="52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86307</xdr:rowOff>
    </xdr:from>
    <xdr:to>
      <xdr:col>76</xdr:col>
      <xdr:colOff>22225</xdr:colOff>
      <xdr:row>26</xdr:row>
      <xdr:rowOff>90625</xdr:rowOff>
    </xdr:to>
    <xdr:cxnSp macro="">
      <xdr:nvCxnSpPr>
        <xdr:cNvPr id="158" name="直線コネクタ 157"/>
        <xdr:cNvCxnSpPr/>
      </xdr:nvCxnSpPr>
      <xdr:spPr>
        <a:xfrm flipV="1">
          <a:off x="14084300" y="5315532"/>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132493</xdr:rowOff>
    </xdr:from>
    <xdr:to>
      <xdr:col>68</xdr:col>
      <xdr:colOff>123825</xdr:colOff>
      <xdr:row>28</xdr:row>
      <xdr:rowOff>62643</xdr:rowOff>
    </xdr:to>
    <xdr:sp macro="" textlink="">
      <xdr:nvSpPr>
        <xdr:cNvPr id="159" name="楕円 158"/>
        <xdr:cNvSpPr/>
      </xdr:nvSpPr>
      <xdr:spPr>
        <a:xfrm>
          <a:off x="13271500" y="55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90625</xdr:rowOff>
    </xdr:from>
    <xdr:to>
      <xdr:col>72</xdr:col>
      <xdr:colOff>73025</xdr:colOff>
      <xdr:row>28</xdr:row>
      <xdr:rowOff>11843</xdr:rowOff>
    </xdr:to>
    <xdr:cxnSp macro="">
      <xdr:nvCxnSpPr>
        <xdr:cNvPr id="160" name="直線コネクタ 159"/>
        <xdr:cNvCxnSpPr/>
      </xdr:nvCxnSpPr>
      <xdr:spPr>
        <a:xfrm flipV="1">
          <a:off x="13322300" y="5319850"/>
          <a:ext cx="762000" cy="2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149596</xdr:rowOff>
    </xdr:from>
    <xdr:to>
      <xdr:col>64</xdr:col>
      <xdr:colOff>123825</xdr:colOff>
      <xdr:row>29</xdr:row>
      <xdr:rowOff>79746</xdr:rowOff>
    </xdr:to>
    <xdr:sp macro="" textlink="">
      <xdr:nvSpPr>
        <xdr:cNvPr id="161" name="楕円 160"/>
        <xdr:cNvSpPr/>
      </xdr:nvSpPr>
      <xdr:spPr>
        <a:xfrm>
          <a:off x="12509500" y="57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11843</xdr:rowOff>
    </xdr:from>
    <xdr:to>
      <xdr:col>68</xdr:col>
      <xdr:colOff>73025</xdr:colOff>
      <xdr:row>29</xdr:row>
      <xdr:rowOff>28946</xdr:rowOff>
    </xdr:to>
    <xdr:cxnSp macro="">
      <xdr:nvCxnSpPr>
        <xdr:cNvPr id="162" name="直線コネクタ 161"/>
        <xdr:cNvCxnSpPr/>
      </xdr:nvCxnSpPr>
      <xdr:spPr>
        <a:xfrm flipV="1">
          <a:off x="12560300" y="5583968"/>
          <a:ext cx="762000" cy="1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121528</xdr:rowOff>
    </xdr:from>
    <xdr:to>
      <xdr:col>60</xdr:col>
      <xdr:colOff>123825</xdr:colOff>
      <xdr:row>29</xdr:row>
      <xdr:rowOff>51678</xdr:rowOff>
    </xdr:to>
    <xdr:sp macro="" textlink="">
      <xdr:nvSpPr>
        <xdr:cNvPr id="163" name="楕円 162"/>
        <xdr:cNvSpPr/>
      </xdr:nvSpPr>
      <xdr:spPr>
        <a:xfrm>
          <a:off x="11747500" y="56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878</xdr:rowOff>
    </xdr:from>
    <xdr:to>
      <xdr:col>64</xdr:col>
      <xdr:colOff>73025</xdr:colOff>
      <xdr:row>29</xdr:row>
      <xdr:rowOff>28946</xdr:rowOff>
    </xdr:to>
    <xdr:cxnSp macro="">
      <xdr:nvCxnSpPr>
        <xdr:cNvPr id="164" name="直線コネクタ 163"/>
        <xdr:cNvCxnSpPr/>
      </xdr:nvCxnSpPr>
      <xdr:spPr>
        <a:xfrm>
          <a:off x="11798300" y="5744453"/>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8" name="n_4aveValue債務償還比率"/>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157952</xdr:rowOff>
    </xdr:from>
    <xdr:ext cx="340478" cy="259045"/>
    <xdr:sp macro="" textlink="">
      <xdr:nvSpPr>
        <xdr:cNvPr id="169" name="n_1mainValue債務償還比率"/>
        <xdr:cNvSpPr txBox="1"/>
      </xdr:nvSpPr>
      <xdr:spPr>
        <a:xfrm>
          <a:off x="13901361" y="5044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79170</xdr:rowOff>
    </xdr:from>
    <xdr:ext cx="469744" cy="259045"/>
    <xdr:sp macro="" textlink="">
      <xdr:nvSpPr>
        <xdr:cNvPr id="170" name="n_2mainValue債務償還比率"/>
        <xdr:cNvSpPr txBox="1"/>
      </xdr:nvSpPr>
      <xdr:spPr>
        <a:xfrm>
          <a:off x="13087427" y="530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96273</xdr:rowOff>
    </xdr:from>
    <xdr:ext cx="469744" cy="259045"/>
    <xdr:sp macro="" textlink="">
      <xdr:nvSpPr>
        <xdr:cNvPr id="171" name="n_3mainValue債務償還比率"/>
        <xdr:cNvSpPr txBox="1"/>
      </xdr:nvSpPr>
      <xdr:spPr>
        <a:xfrm>
          <a:off x="12325427" y="54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68205</xdr:rowOff>
    </xdr:from>
    <xdr:ext cx="469744" cy="259045"/>
    <xdr:sp macro="" textlink="">
      <xdr:nvSpPr>
        <xdr:cNvPr id="172" name="n_4mainValue債務償還比率"/>
        <xdr:cNvSpPr txBox="1"/>
      </xdr:nvSpPr>
      <xdr:spPr>
        <a:xfrm>
          <a:off x="11563427" y="54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4" name="【道路】&#10;有形固定資産減価償却率該当値テキスト"/>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47625</xdr:rowOff>
    </xdr:to>
    <xdr:cxnSp macro="">
      <xdr:nvCxnSpPr>
        <xdr:cNvPr id="76" name="直線コネクタ 75"/>
        <xdr:cNvCxnSpPr/>
      </xdr:nvCxnSpPr>
      <xdr:spPr>
        <a:xfrm>
          <a:off x="3797300" y="6526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11430</xdr:rowOff>
    </xdr:to>
    <xdr:cxnSp macro="">
      <xdr:nvCxnSpPr>
        <xdr:cNvPr id="78" name="直線コネクタ 77"/>
        <xdr:cNvCxnSpPr/>
      </xdr:nvCxnSpPr>
      <xdr:spPr>
        <a:xfrm>
          <a:off x="2908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154305</xdr:rowOff>
    </xdr:to>
    <xdr:cxnSp macro="">
      <xdr:nvCxnSpPr>
        <xdr:cNvPr id="80" name="直線コネクタ 79"/>
        <xdr:cNvCxnSpPr/>
      </xdr:nvCxnSpPr>
      <xdr:spPr>
        <a:xfrm>
          <a:off x="2019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121920</xdr:rowOff>
    </xdr:to>
    <xdr:cxnSp macro="">
      <xdr:nvCxnSpPr>
        <xdr:cNvPr id="82" name="直線コネクタ 81"/>
        <xdr:cNvCxnSpPr/>
      </xdr:nvCxnSpPr>
      <xdr:spPr>
        <a:xfrm>
          <a:off x="1130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8" name="n_2main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9" name="n_3mainValue【道路】&#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2433</xdr:rowOff>
    </xdr:from>
    <xdr:to>
      <xdr:col>55</xdr:col>
      <xdr:colOff>50800</xdr:colOff>
      <xdr:row>41</xdr:row>
      <xdr:rowOff>104033</xdr:rowOff>
    </xdr:to>
    <xdr:sp macro="" textlink="">
      <xdr:nvSpPr>
        <xdr:cNvPr id="130" name="楕円 129"/>
        <xdr:cNvSpPr/>
      </xdr:nvSpPr>
      <xdr:spPr>
        <a:xfrm>
          <a:off x="104267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88810</xdr:rowOff>
    </xdr:from>
    <xdr:ext cx="534377" cy="259045"/>
    <xdr:sp macro="" textlink="">
      <xdr:nvSpPr>
        <xdr:cNvPr id="131" name="【道路】&#10;一人当たり延長該当値テキスト"/>
        <xdr:cNvSpPr txBox="1"/>
      </xdr:nvSpPr>
      <xdr:spPr>
        <a:xfrm>
          <a:off x="10515600" y="69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5642</xdr:rowOff>
    </xdr:from>
    <xdr:to>
      <xdr:col>50</xdr:col>
      <xdr:colOff>165100</xdr:colOff>
      <xdr:row>41</xdr:row>
      <xdr:rowOff>107242</xdr:rowOff>
    </xdr:to>
    <xdr:sp macro="" textlink="">
      <xdr:nvSpPr>
        <xdr:cNvPr id="132" name="楕円 131"/>
        <xdr:cNvSpPr/>
      </xdr:nvSpPr>
      <xdr:spPr>
        <a:xfrm>
          <a:off x="9588500" y="70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53233</xdr:rowOff>
    </xdr:from>
    <xdr:to>
      <xdr:col>55</xdr:col>
      <xdr:colOff>0</xdr:colOff>
      <xdr:row>41</xdr:row>
      <xdr:rowOff>56442</xdr:rowOff>
    </xdr:to>
    <xdr:cxnSp macro="">
      <xdr:nvCxnSpPr>
        <xdr:cNvPr id="133" name="直線コネクタ 132"/>
        <xdr:cNvCxnSpPr/>
      </xdr:nvCxnSpPr>
      <xdr:spPr>
        <a:xfrm flipV="1">
          <a:off x="9639300" y="7082683"/>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110568</xdr:rowOff>
    </xdr:from>
    <xdr:to>
      <xdr:col>46</xdr:col>
      <xdr:colOff>38100</xdr:colOff>
      <xdr:row>41</xdr:row>
      <xdr:rowOff>40718</xdr:rowOff>
    </xdr:to>
    <xdr:sp macro="" textlink="">
      <xdr:nvSpPr>
        <xdr:cNvPr id="134" name="楕円 133"/>
        <xdr:cNvSpPr/>
      </xdr:nvSpPr>
      <xdr:spPr>
        <a:xfrm>
          <a:off x="86995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161368</xdr:rowOff>
    </xdr:from>
    <xdr:to>
      <xdr:col>50</xdr:col>
      <xdr:colOff>114300</xdr:colOff>
      <xdr:row>41</xdr:row>
      <xdr:rowOff>56442</xdr:rowOff>
    </xdr:to>
    <xdr:cxnSp macro="">
      <xdr:nvCxnSpPr>
        <xdr:cNvPr id="135" name="直線コネクタ 134"/>
        <xdr:cNvCxnSpPr/>
      </xdr:nvCxnSpPr>
      <xdr:spPr>
        <a:xfrm>
          <a:off x="8750300" y="7019368"/>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117038</xdr:rowOff>
    </xdr:from>
    <xdr:to>
      <xdr:col>41</xdr:col>
      <xdr:colOff>101600</xdr:colOff>
      <xdr:row>41</xdr:row>
      <xdr:rowOff>47188</xdr:rowOff>
    </xdr:to>
    <xdr:sp macro="" textlink="">
      <xdr:nvSpPr>
        <xdr:cNvPr id="136" name="楕円 135"/>
        <xdr:cNvSpPr/>
      </xdr:nvSpPr>
      <xdr:spPr>
        <a:xfrm>
          <a:off x="7810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161368</xdr:rowOff>
    </xdr:from>
    <xdr:to>
      <xdr:col>45</xdr:col>
      <xdr:colOff>177800</xdr:colOff>
      <xdr:row>40</xdr:row>
      <xdr:rowOff>167838</xdr:rowOff>
    </xdr:to>
    <xdr:cxnSp macro="">
      <xdr:nvCxnSpPr>
        <xdr:cNvPr id="137" name="直線コネクタ 136"/>
        <xdr:cNvCxnSpPr/>
      </xdr:nvCxnSpPr>
      <xdr:spPr>
        <a:xfrm flipV="1">
          <a:off x="7861300" y="7019368"/>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119949</xdr:rowOff>
    </xdr:from>
    <xdr:to>
      <xdr:col>36</xdr:col>
      <xdr:colOff>165100</xdr:colOff>
      <xdr:row>41</xdr:row>
      <xdr:rowOff>50099</xdr:rowOff>
    </xdr:to>
    <xdr:sp macro="" textlink="">
      <xdr:nvSpPr>
        <xdr:cNvPr id="138" name="楕円 137"/>
        <xdr:cNvSpPr/>
      </xdr:nvSpPr>
      <xdr:spPr>
        <a:xfrm>
          <a:off x="6921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167838</xdr:rowOff>
    </xdr:from>
    <xdr:to>
      <xdr:col>41</xdr:col>
      <xdr:colOff>50800</xdr:colOff>
      <xdr:row>40</xdr:row>
      <xdr:rowOff>170749</xdr:rowOff>
    </xdr:to>
    <xdr:cxnSp macro="">
      <xdr:nvCxnSpPr>
        <xdr:cNvPr id="139" name="直線コネクタ 138"/>
        <xdr:cNvCxnSpPr/>
      </xdr:nvCxnSpPr>
      <xdr:spPr>
        <a:xfrm flipV="1">
          <a:off x="6972300" y="702583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98369</xdr:rowOff>
    </xdr:from>
    <xdr:ext cx="534377" cy="259045"/>
    <xdr:sp macro="" textlink="">
      <xdr:nvSpPr>
        <xdr:cNvPr id="144" name="n_1mainValue【道路】&#10;一人当たり延長"/>
        <xdr:cNvSpPr txBox="1"/>
      </xdr:nvSpPr>
      <xdr:spPr>
        <a:xfrm>
          <a:off x="9359411" y="71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31845</xdr:rowOff>
    </xdr:from>
    <xdr:ext cx="534377" cy="259045"/>
    <xdr:sp macro="" textlink="">
      <xdr:nvSpPr>
        <xdr:cNvPr id="145" name="n_2mainValue【道路】&#10;一人当たり延長"/>
        <xdr:cNvSpPr txBox="1"/>
      </xdr:nvSpPr>
      <xdr:spPr>
        <a:xfrm>
          <a:off x="8483111" y="70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38315</xdr:rowOff>
    </xdr:from>
    <xdr:ext cx="534377" cy="259045"/>
    <xdr:sp macro="" textlink="">
      <xdr:nvSpPr>
        <xdr:cNvPr id="146" name="n_3mainValue【道路】&#10;一人当たり延長"/>
        <xdr:cNvSpPr txBox="1"/>
      </xdr:nvSpPr>
      <xdr:spPr>
        <a:xfrm>
          <a:off x="75941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41226</xdr:rowOff>
    </xdr:from>
    <xdr:ext cx="534377" cy="259045"/>
    <xdr:sp macro="" textlink="">
      <xdr:nvSpPr>
        <xdr:cNvPr id="147" name="n_4mainValue【道路】&#10;一人当たり延長"/>
        <xdr:cNvSpPr txBox="1"/>
      </xdr:nvSpPr>
      <xdr:spPr>
        <a:xfrm>
          <a:off x="6705111" y="7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118364</xdr:rowOff>
    </xdr:from>
    <xdr:to>
      <xdr:col>24</xdr:col>
      <xdr:colOff>114300</xdr:colOff>
      <xdr:row>63</xdr:row>
      <xdr:rowOff>48514</xdr:rowOff>
    </xdr:to>
    <xdr:sp macro="" textlink="">
      <xdr:nvSpPr>
        <xdr:cNvPr id="186" name="楕円 185"/>
        <xdr:cNvSpPr/>
      </xdr:nvSpPr>
      <xdr:spPr>
        <a:xfrm>
          <a:off x="4584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96791</xdr:rowOff>
    </xdr:from>
    <xdr:ext cx="405111" cy="259045"/>
    <xdr:sp macro="" textlink="">
      <xdr:nvSpPr>
        <xdr:cNvPr id="187" name="【橋りょう・トンネル】&#10;有形固定資産減価償却率該当値テキスト"/>
        <xdr:cNvSpPr txBox="1"/>
      </xdr:nvSpPr>
      <xdr:spPr>
        <a:xfrm>
          <a:off x="4673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88" name="楕円 187"/>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139446</xdr:rowOff>
    </xdr:from>
    <xdr:to>
      <xdr:col>24</xdr:col>
      <xdr:colOff>63500</xdr:colOff>
      <xdr:row>62</xdr:row>
      <xdr:rowOff>169164</xdr:rowOff>
    </xdr:to>
    <xdr:cxnSp macro="">
      <xdr:nvCxnSpPr>
        <xdr:cNvPr id="189" name="直線コネクタ 188"/>
        <xdr:cNvCxnSpPr/>
      </xdr:nvCxnSpPr>
      <xdr:spPr>
        <a:xfrm>
          <a:off x="3797300" y="1076934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56642</xdr:rowOff>
    </xdr:from>
    <xdr:to>
      <xdr:col>15</xdr:col>
      <xdr:colOff>101600</xdr:colOff>
      <xdr:row>62</xdr:row>
      <xdr:rowOff>158242</xdr:rowOff>
    </xdr:to>
    <xdr:sp macro="" textlink="">
      <xdr:nvSpPr>
        <xdr:cNvPr id="190" name="楕円 189"/>
        <xdr:cNvSpPr/>
      </xdr:nvSpPr>
      <xdr:spPr>
        <a:xfrm>
          <a:off x="2857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107442</xdr:rowOff>
    </xdr:from>
    <xdr:to>
      <xdr:col>19</xdr:col>
      <xdr:colOff>177800</xdr:colOff>
      <xdr:row>62</xdr:row>
      <xdr:rowOff>139446</xdr:rowOff>
    </xdr:to>
    <xdr:cxnSp macro="">
      <xdr:nvCxnSpPr>
        <xdr:cNvPr id="191" name="直線コネクタ 190"/>
        <xdr:cNvCxnSpPr/>
      </xdr:nvCxnSpPr>
      <xdr:spPr>
        <a:xfrm>
          <a:off x="2908300" y="107373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2" name="楕円 191"/>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107442</xdr:rowOff>
    </xdr:to>
    <xdr:cxnSp macro="">
      <xdr:nvCxnSpPr>
        <xdr:cNvPr id="193" name="直線コネクタ 192"/>
        <xdr:cNvCxnSpPr/>
      </xdr:nvCxnSpPr>
      <xdr:spPr>
        <a:xfrm>
          <a:off x="2019300" y="107099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xdr:rowOff>
    </xdr:from>
    <xdr:to>
      <xdr:col>6</xdr:col>
      <xdr:colOff>38100</xdr:colOff>
      <xdr:row>62</xdr:row>
      <xdr:rowOff>103378</xdr:rowOff>
    </xdr:to>
    <xdr:sp macro="" textlink="">
      <xdr:nvSpPr>
        <xdr:cNvPr id="194" name="楕円 193"/>
        <xdr:cNvSpPr/>
      </xdr:nvSpPr>
      <xdr:spPr>
        <a:xfrm>
          <a:off x="107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52578</xdr:rowOff>
    </xdr:from>
    <xdr:to>
      <xdr:col>10</xdr:col>
      <xdr:colOff>114300</xdr:colOff>
      <xdr:row>62</xdr:row>
      <xdr:rowOff>80010</xdr:rowOff>
    </xdr:to>
    <xdr:cxnSp macro="">
      <xdr:nvCxnSpPr>
        <xdr:cNvPr id="195" name="直線コネクタ 194"/>
        <xdr:cNvCxnSpPr/>
      </xdr:nvCxnSpPr>
      <xdr:spPr>
        <a:xfrm>
          <a:off x="1130300" y="106824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200" name="n_1mainValue【橋りょう・トンネ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149369</xdr:rowOff>
    </xdr:from>
    <xdr:ext cx="405111" cy="259045"/>
    <xdr:sp macro="" textlink="">
      <xdr:nvSpPr>
        <xdr:cNvPr id="201" name="n_2mainValue【橋りょう・トンネル】&#10;有形固定資産減価償却率"/>
        <xdr:cNvSpPr txBox="1"/>
      </xdr:nvSpPr>
      <xdr:spPr>
        <a:xfrm>
          <a:off x="2705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2"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94505</xdr:rowOff>
    </xdr:from>
    <xdr:ext cx="405111" cy="259045"/>
    <xdr:sp macro="" textlink="">
      <xdr:nvSpPr>
        <xdr:cNvPr id="203" name="n_4mainValue【橋りょう・トンネル】&#10;有形固定資産減価償却率"/>
        <xdr:cNvSpPr txBox="1"/>
      </xdr:nvSpPr>
      <xdr:spPr>
        <a:xfrm>
          <a:off x="927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167604</xdr:rowOff>
    </xdr:from>
    <xdr:to>
      <xdr:col>55</xdr:col>
      <xdr:colOff>50800</xdr:colOff>
      <xdr:row>62</xdr:row>
      <xdr:rowOff>97754</xdr:rowOff>
    </xdr:to>
    <xdr:sp macro="" textlink="">
      <xdr:nvSpPr>
        <xdr:cNvPr id="245" name="楕円 244"/>
        <xdr:cNvSpPr/>
      </xdr:nvSpPr>
      <xdr:spPr>
        <a:xfrm>
          <a:off x="10426700" y="106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19031</xdr:rowOff>
    </xdr:from>
    <xdr:ext cx="690189" cy="259045"/>
    <xdr:sp macro="" textlink="">
      <xdr:nvSpPr>
        <xdr:cNvPr id="246" name="【橋りょう・トンネル】&#10;一人当たり有形固定資産（償却資産）額該当値テキスト"/>
        <xdr:cNvSpPr txBox="1"/>
      </xdr:nvSpPr>
      <xdr:spPr>
        <a:xfrm>
          <a:off x="10515600" y="10477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6531</xdr:rowOff>
    </xdr:from>
    <xdr:to>
      <xdr:col>50</xdr:col>
      <xdr:colOff>165100</xdr:colOff>
      <xdr:row>62</xdr:row>
      <xdr:rowOff>108131</xdr:rowOff>
    </xdr:to>
    <xdr:sp macro="" textlink="">
      <xdr:nvSpPr>
        <xdr:cNvPr id="247" name="楕円 246"/>
        <xdr:cNvSpPr/>
      </xdr:nvSpPr>
      <xdr:spPr>
        <a:xfrm>
          <a:off x="9588500" y="10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46954</xdr:rowOff>
    </xdr:from>
    <xdr:to>
      <xdr:col>55</xdr:col>
      <xdr:colOff>0</xdr:colOff>
      <xdr:row>62</xdr:row>
      <xdr:rowOff>57331</xdr:rowOff>
    </xdr:to>
    <xdr:cxnSp macro="">
      <xdr:nvCxnSpPr>
        <xdr:cNvPr id="248" name="直線コネクタ 247"/>
        <xdr:cNvCxnSpPr/>
      </xdr:nvCxnSpPr>
      <xdr:spPr>
        <a:xfrm flipV="1">
          <a:off x="9639300" y="10676854"/>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20849</xdr:rowOff>
    </xdr:from>
    <xdr:to>
      <xdr:col>46</xdr:col>
      <xdr:colOff>38100</xdr:colOff>
      <xdr:row>62</xdr:row>
      <xdr:rowOff>122449</xdr:rowOff>
    </xdr:to>
    <xdr:sp macro="" textlink="">
      <xdr:nvSpPr>
        <xdr:cNvPr id="249" name="楕円 248"/>
        <xdr:cNvSpPr/>
      </xdr:nvSpPr>
      <xdr:spPr>
        <a:xfrm>
          <a:off x="8699500" y="10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57331</xdr:rowOff>
    </xdr:from>
    <xdr:to>
      <xdr:col>50</xdr:col>
      <xdr:colOff>114300</xdr:colOff>
      <xdr:row>62</xdr:row>
      <xdr:rowOff>71649</xdr:rowOff>
    </xdr:to>
    <xdr:cxnSp macro="">
      <xdr:nvCxnSpPr>
        <xdr:cNvPr id="250" name="直線コネクタ 249"/>
        <xdr:cNvCxnSpPr/>
      </xdr:nvCxnSpPr>
      <xdr:spPr>
        <a:xfrm flipV="1">
          <a:off x="8750300" y="10687231"/>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34704</xdr:rowOff>
    </xdr:from>
    <xdr:to>
      <xdr:col>41</xdr:col>
      <xdr:colOff>101600</xdr:colOff>
      <xdr:row>62</xdr:row>
      <xdr:rowOff>136304</xdr:rowOff>
    </xdr:to>
    <xdr:sp macro="" textlink="">
      <xdr:nvSpPr>
        <xdr:cNvPr id="251" name="楕円 250"/>
        <xdr:cNvSpPr/>
      </xdr:nvSpPr>
      <xdr:spPr>
        <a:xfrm>
          <a:off x="7810500" y="106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71649</xdr:rowOff>
    </xdr:from>
    <xdr:to>
      <xdr:col>45</xdr:col>
      <xdr:colOff>177800</xdr:colOff>
      <xdr:row>62</xdr:row>
      <xdr:rowOff>85504</xdr:rowOff>
    </xdr:to>
    <xdr:cxnSp macro="">
      <xdr:nvCxnSpPr>
        <xdr:cNvPr id="252" name="直線コネクタ 251"/>
        <xdr:cNvCxnSpPr/>
      </xdr:nvCxnSpPr>
      <xdr:spPr>
        <a:xfrm flipV="1">
          <a:off x="7861300" y="1070154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46292</xdr:rowOff>
    </xdr:from>
    <xdr:to>
      <xdr:col>36</xdr:col>
      <xdr:colOff>165100</xdr:colOff>
      <xdr:row>62</xdr:row>
      <xdr:rowOff>147892</xdr:rowOff>
    </xdr:to>
    <xdr:sp macro="" textlink="">
      <xdr:nvSpPr>
        <xdr:cNvPr id="253" name="楕円 252"/>
        <xdr:cNvSpPr/>
      </xdr:nvSpPr>
      <xdr:spPr>
        <a:xfrm>
          <a:off x="6921500" y="106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85504</xdr:rowOff>
    </xdr:from>
    <xdr:to>
      <xdr:col>41</xdr:col>
      <xdr:colOff>50800</xdr:colOff>
      <xdr:row>62</xdr:row>
      <xdr:rowOff>97092</xdr:rowOff>
    </xdr:to>
    <xdr:cxnSp macro="">
      <xdr:nvCxnSpPr>
        <xdr:cNvPr id="254" name="直線コネクタ 253"/>
        <xdr:cNvCxnSpPr/>
      </xdr:nvCxnSpPr>
      <xdr:spPr>
        <a:xfrm flipV="1">
          <a:off x="6972300" y="10715404"/>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124658</xdr:rowOff>
    </xdr:from>
    <xdr:ext cx="690189" cy="259045"/>
    <xdr:sp macro="" textlink="">
      <xdr:nvSpPr>
        <xdr:cNvPr id="259" name="n_1mainValue【橋りょう・トンネル】&#10;一人当たり有形固定資産（償却資産）額"/>
        <xdr:cNvSpPr txBox="1"/>
      </xdr:nvSpPr>
      <xdr:spPr>
        <a:xfrm>
          <a:off x="9281505" y="10411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138976</xdr:rowOff>
    </xdr:from>
    <xdr:ext cx="690189" cy="259045"/>
    <xdr:sp macro="" textlink="">
      <xdr:nvSpPr>
        <xdr:cNvPr id="260" name="n_2mainValue【橋りょう・トンネル】&#10;一人当たり有形固定資産（償却資産）額"/>
        <xdr:cNvSpPr txBox="1"/>
      </xdr:nvSpPr>
      <xdr:spPr>
        <a:xfrm>
          <a:off x="8405205" y="1042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152831</xdr:rowOff>
    </xdr:from>
    <xdr:ext cx="690189" cy="259045"/>
    <xdr:sp macro="" textlink="">
      <xdr:nvSpPr>
        <xdr:cNvPr id="261" name="n_3mainValue【橋りょう・トンネル】&#10;一人当たり有形固定資産（償却資産）額"/>
        <xdr:cNvSpPr txBox="1"/>
      </xdr:nvSpPr>
      <xdr:spPr>
        <a:xfrm>
          <a:off x="7516205" y="10439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164419</xdr:rowOff>
    </xdr:from>
    <xdr:ext cx="690189" cy="259045"/>
    <xdr:sp macro="" textlink="">
      <xdr:nvSpPr>
        <xdr:cNvPr id="262" name="n_4mainValue【橋りょう・トンネル】&#10;一人当たり有形固定資産（償却資産）額"/>
        <xdr:cNvSpPr txBox="1"/>
      </xdr:nvSpPr>
      <xdr:spPr>
        <a:xfrm>
          <a:off x="6627205" y="10451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3" name="楕円 302"/>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304"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5" name="楕円 304"/>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84</xdr:row>
      <xdr:rowOff>133350</xdr:rowOff>
    </xdr:to>
    <xdr:cxnSp macro="">
      <xdr:nvCxnSpPr>
        <xdr:cNvPr id="306" name="直線コネクタ 305"/>
        <xdr:cNvCxnSpPr/>
      </xdr:nvCxnSpPr>
      <xdr:spPr>
        <a:xfrm>
          <a:off x="3797300" y="14518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7" name="楕円 306"/>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116205</xdr:rowOff>
    </xdr:to>
    <xdr:cxnSp macro="">
      <xdr:nvCxnSpPr>
        <xdr:cNvPr id="308" name="直線コネクタ 307"/>
        <xdr:cNvCxnSpPr/>
      </xdr:nvCxnSpPr>
      <xdr:spPr>
        <a:xfrm>
          <a:off x="2908300" y="14502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09" name="楕円 308"/>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100964</xdr:rowOff>
    </xdr:to>
    <xdr:cxnSp macro="">
      <xdr:nvCxnSpPr>
        <xdr:cNvPr id="310" name="直線コネクタ 309"/>
        <xdr:cNvCxnSpPr/>
      </xdr:nvCxnSpPr>
      <xdr:spPr>
        <a:xfrm>
          <a:off x="2019300" y="14485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1" name="楕円 310"/>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84</xdr:row>
      <xdr:rowOff>83820</xdr:rowOff>
    </xdr:to>
    <xdr:cxnSp macro="">
      <xdr:nvCxnSpPr>
        <xdr:cNvPr id="312" name="直線コネクタ 311"/>
        <xdr:cNvCxnSpPr/>
      </xdr:nvCxnSpPr>
      <xdr:spPr>
        <a:xfrm>
          <a:off x="1130300" y="1406080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7" name="n_1mainValue【公営住宅】&#10;有形固定資産減価償却率"/>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18" name="n_2mainValue【公営住宅】&#10;有形固定資産減価償却率"/>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19" name="n_3mainValue【公営住宅】&#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0"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101346</xdr:rowOff>
    </xdr:from>
    <xdr:to>
      <xdr:col>55</xdr:col>
      <xdr:colOff>50800</xdr:colOff>
      <xdr:row>86</xdr:row>
      <xdr:rowOff>31496</xdr:rowOff>
    </xdr:to>
    <xdr:sp macro="" textlink="">
      <xdr:nvSpPr>
        <xdr:cNvPr id="360" name="楕円 359"/>
        <xdr:cNvSpPr/>
      </xdr:nvSpPr>
      <xdr:spPr>
        <a:xfrm>
          <a:off x="10426700" y="146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16273</xdr:rowOff>
    </xdr:from>
    <xdr:ext cx="469744" cy="259045"/>
    <xdr:sp macro="" textlink="">
      <xdr:nvSpPr>
        <xdr:cNvPr id="361" name="【公営住宅】&#10;一人当たり面積該当値テキスト"/>
        <xdr:cNvSpPr txBox="1"/>
      </xdr:nvSpPr>
      <xdr:spPr>
        <a:xfrm>
          <a:off x="10515600" y="145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104012</xdr:rowOff>
    </xdr:from>
    <xdr:to>
      <xdr:col>50</xdr:col>
      <xdr:colOff>165100</xdr:colOff>
      <xdr:row>86</xdr:row>
      <xdr:rowOff>34162</xdr:rowOff>
    </xdr:to>
    <xdr:sp macro="" textlink="">
      <xdr:nvSpPr>
        <xdr:cNvPr id="362" name="楕円 361"/>
        <xdr:cNvSpPr/>
      </xdr:nvSpPr>
      <xdr:spPr>
        <a:xfrm>
          <a:off x="9588500" y="146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152146</xdr:rowOff>
    </xdr:from>
    <xdr:to>
      <xdr:col>55</xdr:col>
      <xdr:colOff>0</xdr:colOff>
      <xdr:row>85</xdr:row>
      <xdr:rowOff>154812</xdr:rowOff>
    </xdr:to>
    <xdr:cxnSp macro="">
      <xdr:nvCxnSpPr>
        <xdr:cNvPr id="363" name="直線コネクタ 362"/>
        <xdr:cNvCxnSpPr/>
      </xdr:nvCxnSpPr>
      <xdr:spPr>
        <a:xfrm flipV="1">
          <a:off x="9639300" y="1472539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364" name="楕円 363"/>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154812</xdr:rowOff>
    </xdr:to>
    <xdr:cxnSp macro="">
      <xdr:nvCxnSpPr>
        <xdr:cNvPr id="365" name="直線コネクタ 364"/>
        <xdr:cNvCxnSpPr/>
      </xdr:nvCxnSpPr>
      <xdr:spPr>
        <a:xfrm>
          <a:off x="8750300" y="147154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95631</xdr:rowOff>
    </xdr:from>
    <xdr:to>
      <xdr:col>41</xdr:col>
      <xdr:colOff>101600</xdr:colOff>
      <xdr:row>86</xdr:row>
      <xdr:rowOff>25781</xdr:rowOff>
    </xdr:to>
    <xdr:sp macro="" textlink="">
      <xdr:nvSpPr>
        <xdr:cNvPr id="366" name="楕円 365"/>
        <xdr:cNvSpPr/>
      </xdr:nvSpPr>
      <xdr:spPr>
        <a:xfrm>
          <a:off x="7810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146431</xdr:rowOff>
    </xdr:to>
    <xdr:cxnSp macro="">
      <xdr:nvCxnSpPr>
        <xdr:cNvPr id="367" name="直線コネクタ 366"/>
        <xdr:cNvCxnSpPr/>
      </xdr:nvCxnSpPr>
      <xdr:spPr>
        <a:xfrm flipV="1">
          <a:off x="7861300" y="147154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98933</xdr:rowOff>
    </xdr:from>
    <xdr:to>
      <xdr:col>36</xdr:col>
      <xdr:colOff>165100</xdr:colOff>
      <xdr:row>86</xdr:row>
      <xdr:rowOff>29083</xdr:rowOff>
    </xdr:to>
    <xdr:sp macro="" textlink="">
      <xdr:nvSpPr>
        <xdr:cNvPr id="368" name="楕円 367"/>
        <xdr:cNvSpPr/>
      </xdr:nvSpPr>
      <xdr:spPr>
        <a:xfrm>
          <a:off x="6921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146431</xdr:rowOff>
    </xdr:from>
    <xdr:to>
      <xdr:col>41</xdr:col>
      <xdr:colOff>50800</xdr:colOff>
      <xdr:row>85</xdr:row>
      <xdr:rowOff>149733</xdr:rowOff>
    </xdr:to>
    <xdr:cxnSp macro="">
      <xdr:nvCxnSpPr>
        <xdr:cNvPr id="369" name="直線コネクタ 368"/>
        <xdr:cNvCxnSpPr/>
      </xdr:nvCxnSpPr>
      <xdr:spPr>
        <a:xfrm flipV="1">
          <a:off x="6972300" y="1471968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25289</xdr:rowOff>
    </xdr:from>
    <xdr:ext cx="469744" cy="259045"/>
    <xdr:sp macro="" textlink="">
      <xdr:nvSpPr>
        <xdr:cNvPr id="374" name="n_1mainValue【公営住宅】&#10;一人当たり面積"/>
        <xdr:cNvSpPr txBox="1"/>
      </xdr:nvSpPr>
      <xdr:spPr>
        <a:xfrm>
          <a:off x="9391727" y="1476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375" name="n_2mainValue【公営住宅】&#10;一人当たり面積"/>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16908</xdr:rowOff>
    </xdr:from>
    <xdr:ext cx="469744" cy="259045"/>
    <xdr:sp macro="" textlink="">
      <xdr:nvSpPr>
        <xdr:cNvPr id="376" name="n_3mainValue【公営住宅】&#10;一人当たり面積"/>
        <xdr:cNvSpPr txBox="1"/>
      </xdr:nvSpPr>
      <xdr:spPr>
        <a:xfrm>
          <a:off x="76264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20210</xdr:rowOff>
    </xdr:from>
    <xdr:ext cx="469744" cy="259045"/>
    <xdr:sp macro="" textlink="">
      <xdr:nvSpPr>
        <xdr:cNvPr id="377" name="n_4mainValue【公営住宅】&#10;一人当たり面積"/>
        <xdr:cNvSpPr txBox="1"/>
      </xdr:nvSpPr>
      <xdr:spPr>
        <a:xfrm>
          <a:off x="6737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5" name="楕円 43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6"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437" name="楕円 436"/>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30480</xdr:rowOff>
    </xdr:to>
    <xdr:cxnSp macro="">
      <xdr:nvCxnSpPr>
        <xdr:cNvPr id="438" name="直線コネクタ 437"/>
        <xdr:cNvCxnSpPr/>
      </xdr:nvCxnSpPr>
      <xdr:spPr>
        <a:xfrm>
          <a:off x="15481300" y="68590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439" name="楕円 438"/>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1088</xdr:rowOff>
    </xdr:to>
    <xdr:cxnSp macro="">
      <xdr:nvCxnSpPr>
        <xdr:cNvPr id="440" name="直線コネクタ 439"/>
        <xdr:cNvCxnSpPr/>
      </xdr:nvCxnSpPr>
      <xdr:spPr>
        <a:xfrm>
          <a:off x="14592300" y="682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441" name="楕円 440"/>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139881</xdr:rowOff>
    </xdr:to>
    <xdr:cxnSp macro="">
      <xdr:nvCxnSpPr>
        <xdr:cNvPr id="442" name="直線コネクタ 441"/>
        <xdr:cNvCxnSpPr/>
      </xdr:nvCxnSpPr>
      <xdr:spPr>
        <a:xfrm>
          <a:off x="13703300" y="679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3" name="楕円 442"/>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108857</xdr:rowOff>
    </xdr:to>
    <xdr:cxnSp macro="">
      <xdr:nvCxnSpPr>
        <xdr:cNvPr id="444" name="直線コネクタ 443"/>
        <xdr:cNvCxnSpPr/>
      </xdr:nvCxnSpPr>
      <xdr:spPr>
        <a:xfrm>
          <a:off x="12814300" y="676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449" name="n_1mainValue【認定こども園・幼稚園・保育所】&#10;有形固定資産減価償却率"/>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450" name="n_2mainValue【認定こども園・幼稚園・保育所】&#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451" name="n_3mainValue【認定こども園・幼稚園・保育所】&#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52"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90" name="楕円 489"/>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52849</xdr:rowOff>
    </xdr:from>
    <xdr:ext cx="469744" cy="259045"/>
    <xdr:sp macro="" textlink="">
      <xdr:nvSpPr>
        <xdr:cNvPr id="491" name="【認定こども園・幼稚園・保育所】&#10;一人当たり面積該当値テキスト"/>
        <xdr:cNvSpPr txBox="1"/>
      </xdr:nvSpPr>
      <xdr:spPr>
        <a:xfrm>
          <a:off x="22199600"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2" name="楕円 491"/>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85344</xdr:rowOff>
    </xdr:to>
    <xdr:cxnSp macro="">
      <xdr:nvCxnSpPr>
        <xdr:cNvPr id="493" name="直線コネクタ 492"/>
        <xdr:cNvCxnSpPr/>
      </xdr:nvCxnSpPr>
      <xdr:spPr>
        <a:xfrm flipV="1">
          <a:off x="21323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40945</xdr:rowOff>
    </xdr:from>
    <xdr:to>
      <xdr:col>107</xdr:col>
      <xdr:colOff>101600</xdr:colOff>
      <xdr:row>40</xdr:row>
      <xdr:rowOff>142545</xdr:rowOff>
    </xdr:to>
    <xdr:sp macro="" textlink="">
      <xdr:nvSpPr>
        <xdr:cNvPr id="494" name="楕円 493"/>
        <xdr:cNvSpPr/>
      </xdr:nvSpPr>
      <xdr:spPr>
        <a:xfrm>
          <a:off x="203835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91745</xdr:rowOff>
    </xdr:to>
    <xdr:cxnSp macro="">
      <xdr:nvCxnSpPr>
        <xdr:cNvPr id="495" name="直線コネクタ 494"/>
        <xdr:cNvCxnSpPr/>
      </xdr:nvCxnSpPr>
      <xdr:spPr>
        <a:xfrm flipV="1">
          <a:off x="20434300" y="69433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47346</xdr:rowOff>
    </xdr:from>
    <xdr:to>
      <xdr:col>102</xdr:col>
      <xdr:colOff>165100</xdr:colOff>
      <xdr:row>40</xdr:row>
      <xdr:rowOff>148946</xdr:rowOff>
    </xdr:to>
    <xdr:sp macro="" textlink="">
      <xdr:nvSpPr>
        <xdr:cNvPr id="496" name="楕円 495"/>
        <xdr:cNvSpPr/>
      </xdr:nvSpPr>
      <xdr:spPr>
        <a:xfrm>
          <a:off x="194945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91745</xdr:rowOff>
    </xdr:from>
    <xdr:to>
      <xdr:col>107</xdr:col>
      <xdr:colOff>50800</xdr:colOff>
      <xdr:row>40</xdr:row>
      <xdr:rowOff>98146</xdr:rowOff>
    </xdr:to>
    <xdr:cxnSp macro="">
      <xdr:nvCxnSpPr>
        <xdr:cNvPr id="497" name="直線コネクタ 496"/>
        <xdr:cNvCxnSpPr/>
      </xdr:nvCxnSpPr>
      <xdr:spPr>
        <a:xfrm flipV="1">
          <a:off x="19545300" y="69497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52375</xdr:rowOff>
    </xdr:from>
    <xdr:to>
      <xdr:col>98</xdr:col>
      <xdr:colOff>38100</xdr:colOff>
      <xdr:row>40</xdr:row>
      <xdr:rowOff>153975</xdr:rowOff>
    </xdr:to>
    <xdr:sp macro="" textlink="">
      <xdr:nvSpPr>
        <xdr:cNvPr id="498" name="楕円 497"/>
        <xdr:cNvSpPr/>
      </xdr:nvSpPr>
      <xdr:spPr>
        <a:xfrm>
          <a:off x="18605500" y="69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98146</xdr:rowOff>
    </xdr:from>
    <xdr:to>
      <xdr:col>102</xdr:col>
      <xdr:colOff>114300</xdr:colOff>
      <xdr:row>40</xdr:row>
      <xdr:rowOff>103175</xdr:rowOff>
    </xdr:to>
    <xdr:cxnSp macro="">
      <xdr:nvCxnSpPr>
        <xdr:cNvPr id="499" name="直線コネクタ 498"/>
        <xdr:cNvCxnSpPr/>
      </xdr:nvCxnSpPr>
      <xdr:spPr>
        <a:xfrm flipV="1">
          <a:off x="18656300" y="69561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3" name="n_4ave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159072</xdr:rowOff>
    </xdr:from>
    <xdr:ext cx="469744" cy="259045"/>
    <xdr:sp macro="" textlink="">
      <xdr:nvSpPr>
        <xdr:cNvPr id="505" name="n_2mainValue【認定こども園・幼稚園・保育所】&#10;一人当たり面積"/>
        <xdr:cNvSpPr txBox="1"/>
      </xdr:nvSpPr>
      <xdr:spPr>
        <a:xfrm>
          <a:off x="20199427"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165473</xdr:rowOff>
    </xdr:from>
    <xdr:ext cx="469744" cy="259045"/>
    <xdr:sp macro="" textlink="">
      <xdr:nvSpPr>
        <xdr:cNvPr id="506" name="n_3mainValue【認定こども園・幼稚園・保育所】&#10;一人当たり面積"/>
        <xdr:cNvSpPr txBox="1"/>
      </xdr:nvSpPr>
      <xdr:spPr>
        <a:xfrm>
          <a:off x="19310427" y="66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170502</xdr:rowOff>
    </xdr:from>
    <xdr:ext cx="469744" cy="259045"/>
    <xdr:sp macro="" textlink="">
      <xdr:nvSpPr>
        <xdr:cNvPr id="507" name="n_4mainValue【認定こども園・幼稚園・保育所】&#10;一人当たり面積"/>
        <xdr:cNvSpPr txBox="1"/>
      </xdr:nvSpPr>
      <xdr:spPr>
        <a:xfrm>
          <a:off x="18421427"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48" name="楕円 547"/>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49" name="【学校施設】&#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0" name="楕円 549"/>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95250</xdr:rowOff>
    </xdr:to>
    <xdr:cxnSp macro="">
      <xdr:nvCxnSpPr>
        <xdr:cNvPr id="551" name="直線コネクタ 550"/>
        <xdr:cNvCxnSpPr/>
      </xdr:nvCxnSpPr>
      <xdr:spPr>
        <a:xfrm>
          <a:off x="15481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52" name="楕円 551"/>
        <xdr:cNvSpPr/>
      </xdr:nvSpPr>
      <xdr:spPr>
        <a:xfrm>
          <a:off x="1454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62</xdr:row>
      <xdr:rowOff>74295</xdr:rowOff>
    </xdr:to>
    <xdr:cxnSp macro="">
      <xdr:nvCxnSpPr>
        <xdr:cNvPr id="553" name="直線コネクタ 552"/>
        <xdr:cNvCxnSpPr/>
      </xdr:nvCxnSpPr>
      <xdr:spPr>
        <a:xfrm flipV="1">
          <a:off x="14592300" y="105537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4" name="楕円 553"/>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74295</xdr:rowOff>
    </xdr:to>
    <xdr:cxnSp macro="">
      <xdr:nvCxnSpPr>
        <xdr:cNvPr id="555" name="直線コネクタ 554"/>
        <xdr:cNvCxnSpPr/>
      </xdr:nvCxnSpPr>
      <xdr:spPr>
        <a:xfrm>
          <a:off x="13703300" y="10652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56" name="楕円 555"/>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22860</xdr:rowOff>
    </xdr:to>
    <xdr:cxnSp macro="">
      <xdr:nvCxnSpPr>
        <xdr:cNvPr id="557" name="直線コネクタ 556"/>
        <xdr:cNvCxnSpPr/>
      </xdr:nvCxnSpPr>
      <xdr:spPr>
        <a:xfrm>
          <a:off x="12814300" y="10599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1"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2"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63" name="n_2mainValue【学校施設】&#10;有形固定資産減価償却率"/>
        <xdr:cNvSpPr txBox="1"/>
      </xdr:nvSpPr>
      <xdr:spPr>
        <a:xfrm>
          <a:off x="14389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4"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65" name="n_4mainValue【学校施設】&#10;有形固定資産減価償却率"/>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05" name="楕円 604"/>
        <xdr:cNvSpPr/>
      </xdr:nvSpPr>
      <xdr:spPr>
        <a:xfrm>
          <a:off x="22110700" y="104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61993</xdr:rowOff>
    </xdr:from>
    <xdr:ext cx="469744" cy="259045"/>
    <xdr:sp macro="" textlink="">
      <xdr:nvSpPr>
        <xdr:cNvPr id="606" name="【学校施設】&#10;一人当たり面積該当値テキスト"/>
        <xdr:cNvSpPr txBox="1"/>
      </xdr:nvSpPr>
      <xdr:spPr>
        <a:xfrm>
          <a:off x="22199600"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49276</xdr:rowOff>
    </xdr:from>
    <xdr:to>
      <xdr:col>112</xdr:col>
      <xdr:colOff>38100</xdr:colOff>
      <xdr:row>61</xdr:row>
      <xdr:rowOff>150876</xdr:rowOff>
    </xdr:to>
    <xdr:sp macro="" textlink="">
      <xdr:nvSpPr>
        <xdr:cNvPr id="607" name="楕円 606"/>
        <xdr:cNvSpPr/>
      </xdr:nvSpPr>
      <xdr:spPr>
        <a:xfrm>
          <a:off x="212725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89916</xdr:rowOff>
    </xdr:from>
    <xdr:to>
      <xdr:col>116</xdr:col>
      <xdr:colOff>63500</xdr:colOff>
      <xdr:row>61</xdr:row>
      <xdr:rowOff>100076</xdr:rowOff>
    </xdr:to>
    <xdr:cxnSp macro="">
      <xdr:nvCxnSpPr>
        <xdr:cNvPr id="608" name="直線コネクタ 607"/>
        <xdr:cNvCxnSpPr/>
      </xdr:nvCxnSpPr>
      <xdr:spPr>
        <a:xfrm flipV="1">
          <a:off x="21323300" y="1054836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43561</xdr:rowOff>
    </xdr:from>
    <xdr:to>
      <xdr:col>107</xdr:col>
      <xdr:colOff>101600</xdr:colOff>
      <xdr:row>61</xdr:row>
      <xdr:rowOff>145161</xdr:rowOff>
    </xdr:to>
    <xdr:sp macro="" textlink="">
      <xdr:nvSpPr>
        <xdr:cNvPr id="609" name="楕円 608"/>
        <xdr:cNvSpPr/>
      </xdr:nvSpPr>
      <xdr:spPr>
        <a:xfrm>
          <a:off x="20383500" y="105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94361</xdr:rowOff>
    </xdr:from>
    <xdr:to>
      <xdr:col>111</xdr:col>
      <xdr:colOff>177800</xdr:colOff>
      <xdr:row>61</xdr:row>
      <xdr:rowOff>100076</xdr:rowOff>
    </xdr:to>
    <xdr:cxnSp macro="">
      <xdr:nvCxnSpPr>
        <xdr:cNvPr id="610" name="直線コネクタ 609"/>
        <xdr:cNvCxnSpPr/>
      </xdr:nvCxnSpPr>
      <xdr:spPr>
        <a:xfrm>
          <a:off x="20434300" y="105528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58166</xdr:rowOff>
    </xdr:from>
    <xdr:to>
      <xdr:col>102</xdr:col>
      <xdr:colOff>165100</xdr:colOff>
      <xdr:row>61</xdr:row>
      <xdr:rowOff>159766</xdr:rowOff>
    </xdr:to>
    <xdr:sp macro="" textlink="">
      <xdr:nvSpPr>
        <xdr:cNvPr id="611" name="楕円 610"/>
        <xdr:cNvSpPr/>
      </xdr:nvSpPr>
      <xdr:spPr>
        <a:xfrm>
          <a:off x="19494500" y="105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94361</xdr:rowOff>
    </xdr:from>
    <xdr:to>
      <xdr:col>107</xdr:col>
      <xdr:colOff>50800</xdr:colOff>
      <xdr:row>61</xdr:row>
      <xdr:rowOff>108966</xdr:rowOff>
    </xdr:to>
    <xdr:cxnSp macro="">
      <xdr:nvCxnSpPr>
        <xdr:cNvPr id="612" name="直線コネクタ 611"/>
        <xdr:cNvCxnSpPr/>
      </xdr:nvCxnSpPr>
      <xdr:spPr>
        <a:xfrm flipV="1">
          <a:off x="19545300" y="1055281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69469</xdr:rowOff>
    </xdr:from>
    <xdr:to>
      <xdr:col>98</xdr:col>
      <xdr:colOff>38100</xdr:colOff>
      <xdr:row>61</xdr:row>
      <xdr:rowOff>171069</xdr:rowOff>
    </xdr:to>
    <xdr:sp macro="" textlink="">
      <xdr:nvSpPr>
        <xdr:cNvPr id="613" name="楕円 612"/>
        <xdr:cNvSpPr/>
      </xdr:nvSpPr>
      <xdr:spPr>
        <a:xfrm>
          <a:off x="18605500" y="10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108966</xdr:rowOff>
    </xdr:from>
    <xdr:to>
      <xdr:col>102</xdr:col>
      <xdr:colOff>114300</xdr:colOff>
      <xdr:row>61</xdr:row>
      <xdr:rowOff>120269</xdr:rowOff>
    </xdr:to>
    <xdr:cxnSp macro="">
      <xdr:nvCxnSpPr>
        <xdr:cNvPr id="614" name="直線コネクタ 613"/>
        <xdr:cNvCxnSpPr/>
      </xdr:nvCxnSpPr>
      <xdr:spPr>
        <a:xfrm flipV="1">
          <a:off x="18656300" y="10567416"/>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167403</xdr:rowOff>
    </xdr:from>
    <xdr:ext cx="469744" cy="259045"/>
    <xdr:sp macro="" textlink="">
      <xdr:nvSpPr>
        <xdr:cNvPr id="619" name="n_1mainValue【学校施設】&#10;一人当たり面積"/>
        <xdr:cNvSpPr txBox="1"/>
      </xdr:nvSpPr>
      <xdr:spPr>
        <a:xfrm>
          <a:off x="21075727" y="102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161688</xdr:rowOff>
    </xdr:from>
    <xdr:ext cx="469744" cy="259045"/>
    <xdr:sp macro="" textlink="">
      <xdr:nvSpPr>
        <xdr:cNvPr id="620" name="n_2mainValue【学校施設】&#10;一人当たり面積"/>
        <xdr:cNvSpPr txBox="1"/>
      </xdr:nvSpPr>
      <xdr:spPr>
        <a:xfrm>
          <a:off x="20199427" y="102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150893</xdr:rowOff>
    </xdr:from>
    <xdr:ext cx="469744" cy="259045"/>
    <xdr:sp macro="" textlink="">
      <xdr:nvSpPr>
        <xdr:cNvPr id="621" name="n_3mainValue【学校施設】&#10;一人当たり面積"/>
        <xdr:cNvSpPr txBox="1"/>
      </xdr:nvSpPr>
      <xdr:spPr>
        <a:xfrm>
          <a:off x="19310427"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162196</xdr:rowOff>
    </xdr:from>
    <xdr:ext cx="469744" cy="259045"/>
    <xdr:sp macro="" textlink="">
      <xdr:nvSpPr>
        <xdr:cNvPr id="622" name="n_4mainValue【学校施設】&#10;一人当たり面積"/>
        <xdr:cNvSpPr txBox="1"/>
      </xdr:nvSpPr>
      <xdr:spPr>
        <a:xfrm>
          <a:off x="18421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9" name="楕円 678"/>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91457</xdr:rowOff>
    </xdr:from>
    <xdr:ext cx="405111" cy="259045"/>
    <xdr:sp macro="" textlink="">
      <xdr:nvSpPr>
        <xdr:cNvPr id="680" name="【公民館】&#10;有形固定資産減価償却率該当値テキスト"/>
        <xdr:cNvSpPr txBox="1"/>
      </xdr:nvSpPr>
      <xdr:spPr>
        <a:xfrm>
          <a:off x="16357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81" name="楕円 680"/>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104</xdr:row>
      <xdr:rowOff>163830</xdr:rowOff>
    </xdr:to>
    <xdr:cxnSp macro="">
      <xdr:nvCxnSpPr>
        <xdr:cNvPr id="682" name="直線コネクタ 681"/>
        <xdr:cNvCxnSpPr/>
      </xdr:nvCxnSpPr>
      <xdr:spPr>
        <a:xfrm>
          <a:off x="15481300" y="1796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83" name="楕円 682"/>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135255</xdr:rowOff>
    </xdr:to>
    <xdr:cxnSp macro="">
      <xdr:nvCxnSpPr>
        <xdr:cNvPr id="684" name="直線コネクタ 683"/>
        <xdr:cNvCxnSpPr/>
      </xdr:nvCxnSpPr>
      <xdr:spPr>
        <a:xfrm>
          <a:off x="14592300" y="1792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85" name="楕円 684"/>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97155</xdr:rowOff>
    </xdr:to>
    <xdr:cxnSp macro="">
      <xdr:nvCxnSpPr>
        <xdr:cNvPr id="686" name="直線コネクタ 685"/>
        <xdr:cNvCxnSpPr/>
      </xdr:nvCxnSpPr>
      <xdr:spPr>
        <a:xfrm>
          <a:off x="13703300" y="1789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636</xdr:rowOff>
    </xdr:from>
    <xdr:to>
      <xdr:col>67</xdr:col>
      <xdr:colOff>101600</xdr:colOff>
      <xdr:row>104</xdr:row>
      <xdr:rowOff>102236</xdr:rowOff>
    </xdr:to>
    <xdr:sp macro="" textlink="">
      <xdr:nvSpPr>
        <xdr:cNvPr id="687" name="楕円 686"/>
        <xdr:cNvSpPr/>
      </xdr:nvSpPr>
      <xdr:spPr>
        <a:xfrm>
          <a:off x="12763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51436</xdr:rowOff>
    </xdr:from>
    <xdr:to>
      <xdr:col>71</xdr:col>
      <xdr:colOff>177800</xdr:colOff>
      <xdr:row>104</xdr:row>
      <xdr:rowOff>66675</xdr:rowOff>
    </xdr:to>
    <xdr:cxnSp macro="">
      <xdr:nvCxnSpPr>
        <xdr:cNvPr id="688" name="直線コネクタ 687"/>
        <xdr:cNvCxnSpPr/>
      </xdr:nvCxnSpPr>
      <xdr:spPr>
        <a:xfrm>
          <a:off x="12814300" y="178822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9"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0"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1" name="n_3ave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2" name="n_4ave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31132</xdr:rowOff>
    </xdr:from>
    <xdr:ext cx="405111" cy="259045"/>
    <xdr:sp macro="" textlink="">
      <xdr:nvSpPr>
        <xdr:cNvPr id="693" name="n_1mainValue【公民館】&#10;有形固定資産減価償却率"/>
        <xdr:cNvSpPr txBox="1"/>
      </xdr:nvSpPr>
      <xdr:spPr>
        <a:xfrm>
          <a:off x="15266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94" name="n_2main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95" name="n_3mainValue【公民館】&#10;有形固定資産減価償却率"/>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696" name="n_4mainValue【公民館】&#10;有形固定資産減価償却率"/>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25"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117983</xdr:rowOff>
    </xdr:from>
    <xdr:to>
      <xdr:col>116</xdr:col>
      <xdr:colOff>114300</xdr:colOff>
      <xdr:row>106</xdr:row>
      <xdr:rowOff>48133</xdr:rowOff>
    </xdr:to>
    <xdr:sp macro="" textlink="">
      <xdr:nvSpPr>
        <xdr:cNvPr id="736" name="楕円 735"/>
        <xdr:cNvSpPr/>
      </xdr:nvSpPr>
      <xdr:spPr>
        <a:xfrm>
          <a:off x="22110700" y="181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140860</xdr:rowOff>
    </xdr:from>
    <xdr:ext cx="469744" cy="259045"/>
    <xdr:sp macro="" textlink="">
      <xdr:nvSpPr>
        <xdr:cNvPr id="737" name="【公民館】&#10;一人当たり面積該当値テキスト"/>
        <xdr:cNvSpPr txBox="1"/>
      </xdr:nvSpPr>
      <xdr:spPr>
        <a:xfrm>
          <a:off x="22199600"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8" name="楕円 73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168783</xdr:rowOff>
    </xdr:from>
    <xdr:to>
      <xdr:col>116</xdr:col>
      <xdr:colOff>63500</xdr:colOff>
      <xdr:row>106</xdr:row>
      <xdr:rowOff>7620</xdr:rowOff>
    </xdr:to>
    <xdr:cxnSp macro="">
      <xdr:nvCxnSpPr>
        <xdr:cNvPr id="739" name="直線コネクタ 738"/>
        <xdr:cNvCxnSpPr/>
      </xdr:nvCxnSpPr>
      <xdr:spPr>
        <a:xfrm flipV="1">
          <a:off x="21323300" y="1817103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740" name="楕円 739"/>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107</xdr:row>
      <xdr:rowOff>100964</xdr:rowOff>
    </xdr:to>
    <xdr:cxnSp macro="">
      <xdr:nvCxnSpPr>
        <xdr:cNvPr id="741" name="直線コネクタ 740"/>
        <xdr:cNvCxnSpPr/>
      </xdr:nvCxnSpPr>
      <xdr:spPr>
        <a:xfrm flipV="1">
          <a:off x="20434300" y="1818132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57023</xdr:rowOff>
    </xdr:from>
    <xdr:to>
      <xdr:col>102</xdr:col>
      <xdr:colOff>165100</xdr:colOff>
      <xdr:row>107</xdr:row>
      <xdr:rowOff>158623</xdr:rowOff>
    </xdr:to>
    <xdr:sp macro="" textlink="">
      <xdr:nvSpPr>
        <xdr:cNvPr id="742" name="楕円 741"/>
        <xdr:cNvSpPr/>
      </xdr:nvSpPr>
      <xdr:spPr>
        <a:xfrm>
          <a:off x="19494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107823</xdr:rowOff>
    </xdr:to>
    <xdr:cxnSp macro="">
      <xdr:nvCxnSpPr>
        <xdr:cNvPr id="743" name="直線コネクタ 742"/>
        <xdr:cNvCxnSpPr/>
      </xdr:nvCxnSpPr>
      <xdr:spPr>
        <a:xfrm flipV="1">
          <a:off x="19545300" y="184461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744" name="楕円 743"/>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107823</xdr:rowOff>
    </xdr:from>
    <xdr:to>
      <xdr:col>102</xdr:col>
      <xdr:colOff>114300</xdr:colOff>
      <xdr:row>107</xdr:row>
      <xdr:rowOff>112776</xdr:rowOff>
    </xdr:to>
    <xdr:cxnSp macro="">
      <xdr:nvCxnSpPr>
        <xdr:cNvPr id="745" name="直線コネクタ 744"/>
        <xdr:cNvCxnSpPr/>
      </xdr:nvCxnSpPr>
      <xdr:spPr>
        <a:xfrm flipV="1">
          <a:off x="18656300" y="1845297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46"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47"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48"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49"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50"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751" name="n_2mainValue【公民館】&#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149750</xdr:rowOff>
    </xdr:from>
    <xdr:ext cx="469744" cy="259045"/>
    <xdr:sp macro="" textlink="">
      <xdr:nvSpPr>
        <xdr:cNvPr id="752" name="n_3mainValue【公民館】&#10;一人当たり面積"/>
        <xdr:cNvSpPr txBox="1"/>
      </xdr:nvSpPr>
      <xdr:spPr>
        <a:xfrm>
          <a:off x="19310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753" name="n_4mainValue【公民館】&#10;一人当たり面積"/>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保育所については、２園のうち、平成４年に建築した七宗第２保育園園舎が２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年を経過しているため、有形固定資産減価償却率が９９％以上と高い要因のひとつと考えられます。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橋りょうは、昭和４年から昭和３１年に建設された７橋が、有形固定産減価償却率９９％以上と高くなっています。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公営住宅については、昭和３０～４０年代に多くの公営住宅が建設され、耐用年数を超過したものがあるためです。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町営住宅等長寿命化計画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・公共施設総合管理計画に基づき適正管理を図り、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個別施設計画の策定を含めた老朽化対策を実施して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いきます。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90" name="楕円 89"/>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91" name="【体育館・プール】&#10;有形固定資産減価償却率該当値テキスト"/>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92" name="楕円 91"/>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120831</xdr:rowOff>
    </xdr:to>
    <xdr:cxnSp macro="">
      <xdr:nvCxnSpPr>
        <xdr:cNvPr id="93" name="直線コネクタ 92"/>
        <xdr:cNvCxnSpPr/>
      </xdr:nvCxnSpPr>
      <xdr:spPr>
        <a:xfrm>
          <a:off x="3797300" y="107164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4" name="楕円 93"/>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102870</xdr:rowOff>
    </xdr:to>
    <xdr:cxnSp macro="">
      <xdr:nvCxnSpPr>
        <xdr:cNvPr id="95" name="直線コネクタ 94"/>
        <xdr:cNvCxnSpPr/>
      </xdr:nvCxnSpPr>
      <xdr:spPr>
        <a:xfrm flipV="1">
          <a:off x="2908300" y="107164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25944</xdr:rowOff>
    </xdr:from>
    <xdr:to>
      <xdr:col>10</xdr:col>
      <xdr:colOff>165100</xdr:colOff>
      <xdr:row>62</xdr:row>
      <xdr:rowOff>127544</xdr:rowOff>
    </xdr:to>
    <xdr:sp macro="" textlink="">
      <xdr:nvSpPr>
        <xdr:cNvPr id="96" name="楕円 95"/>
        <xdr:cNvSpPr/>
      </xdr:nvSpPr>
      <xdr:spPr>
        <a:xfrm>
          <a:off x="1968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62</xdr:row>
      <xdr:rowOff>102870</xdr:rowOff>
    </xdr:to>
    <xdr:cxnSp macro="">
      <xdr:nvCxnSpPr>
        <xdr:cNvPr id="97" name="直線コネクタ 96"/>
        <xdr:cNvCxnSpPr/>
      </xdr:nvCxnSpPr>
      <xdr:spPr>
        <a:xfrm>
          <a:off x="2019300" y="107066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98" name="楕円 97"/>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133894</xdr:rowOff>
    </xdr:to>
    <xdr:cxnSp macro="">
      <xdr:nvCxnSpPr>
        <xdr:cNvPr id="99" name="直線コネクタ 98"/>
        <xdr:cNvCxnSpPr/>
      </xdr:nvCxnSpPr>
      <xdr:spPr>
        <a:xfrm flipV="1">
          <a:off x="1130300" y="107066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104" name="n_1mainValue【体育館・プール】&#10;有形固定資産減価償却率"/>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5"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118671</xdr:rowOff>
    </xdr:from>
    <xdr:ext cx="405111" cy="259045"/>
    <xdr:sp macro="" textlink="">
      <xdr:nvSpPr>
        <xdr:cNvPr id="106" name="n_3mainValue【体育館・プール】&#10;有形固定資産減価償却率"/>
        <xdr:cNvSpPr txBox="1"/>
      </xdr:nvSpPr>
      <xdr:spPr>
        <a:xfrm>
          <a:off x="1816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107"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144425</xdr:rowOff>
    </xdr:from>
    <xdr:to>
      <xdr:col>55</xdr:col>
      <xdr:colOff>50800</xdr:colOff>
      <xdr:row>61</xdr:row>
      <xdr:rowOff>74575</xdr:rowOff>
    </xdr:to>
    <xdr:sp macro="" textlink="">
      <xdr:nvSpPr>
        <xdr:cNvPr id="145" name="楕円 144"/>
        <xdr:cNvSpPr/>
      </xdr:nvSpPr>
      <xdr:spPr>
        <a:xfrm>
          <a:off x="10426700" y="10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167302</xdr:rowOff>
    </xdr:from>
    <xdr:ext cx="469744" cy="259045"/>
    <xdr:sp macro="" textlink="">
      <xdr:nvSpPr>
        <xdr:cNvPr id="146" name="【体育館・プール】&#10;一人当たり面積該当値テキスト"/>
        <xdr:cNvSpPr txBox="1"/>
      </xdr:nvSpPr>
      <xdr:spPr>
        <a:xfrm>
          <a:off x="10515600" y="102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154483</xdr:rowOff>
    </xdr:from>
    <xdr:to>
      <xdr:col>50</xdr:col>
      <xdr:colOff>165100</xdr:colOff>
      <xdr:row>61</xdr:row>
      <xdr:rowOff>84633</xdr:rowOff>
    </xdr:to>
    <xdr:sp macro="" textlink="">
      <xdr:nvSpPr>
        <xdr:cNvPr id="147" name="楕円 146"/>
        <xdr:cNvSpPr/>
      </xdr:nvSpPr>
      <xdr:spPr>
        <a:xfrm>
          <a:off x="9588500" y="104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23775</xdr:rowOff>
    </xdr:from>
    <xdr:to>
      <xdr:col>55</xdr:col>
      <xdr:colOff>0</xdr:colOff>
      <xdr:row>61</xdr:row>
      <xdr:rowOff>33833</xdr:rowOff>
    </xdr:to>
    <xdr:cxnSp macro="">
      <xdr:nvCxnSpPr>
        <xdr:cNvPr id="148" name="直線コネクタ 147"/>
        <xdr:cNvCxnSpPr/>
      </xdr:nvCxnSpPr>
      <xdr:spPr>
        <a:xfrm flipV="1">
          <a:off x="9639300" y="1048222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149" name="楕円 148"/>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33833</xdr:rowOff>
    </xdr:from>
    <xdr:to>
      <xdr:col>50</xdr:col>
      <xdr:colOff>114300</xdr:colOff>
      <xdr:row>61</xdr:row>
      <xdr:rowOff>48006</xdr:rowOff>
    </xdr:to>
    <xdr:cxnSp macro="">
      <xdr:nvCxnSpPr>
        <xdr:cNvPr id="150" name="直線コネクタ 149"/>
        <xdr:cNvCxnSpPr/>
      </xdr:nvCxnSpPr>
      <xdr:spPr>
        <a:xfrm flipV="1">
          <a:off x="8750300" y="1049228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xdr:rowOff>
    </xdr:from>
    <xdr:to>
      <xdr:col>41</xdr:col>
      <xdr:colOff>101600</xdr:colOff>
      <xdr:row>61</xdr:row>
      <xdr:rowOff>112522</xdr:rowOff>
    </xdr:to>
    <xdr:sp macro="" textlink="">
      <xdr:nvSpPr>
        <xdr:cNvPr id="151" name="楕円 150"/>
        <xdr:cNvSpPr/>
      </xdr:nvSpPr>
      <xdr:spPr>
        <a:xfrm>
          <a:off x="781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48006</xdr:rowOff>
    </xdr:from>
    <xdr:to>
      <xdr:col>45</xdr:col>
      <xdr:colOff>177800</xdr:colOff>
      <xdr:row>61</xdr:row>
      <xdr:rowOff>61722</xdr:rowOff>
    </xdr:to>
    <xdr:cxnSp macro="">
      <xdr:nvCxnSpPr>
        <xdr:cNvPr id="152" name="直線コネクタ 151"/>
        <xdr:cNvCxnSpPr/>
      </xdr:nvCxnSpPr>
      <xdr:spPr>
        <a:xfrm flipV="1">
          <a:off x="7861300" y="10506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21437</xdr:rowOff>
    </xdr:from>
    <xdr:to>
      <xdr:col>36</xdr:col>
      <xdr:colOff>165100</xdr:colOff>
      <xdr:row>61</xdr:row>
      <xdr:rowOff>123037</xdr:rowOff>
    </xdr:to>
    <xdr:sp macro="" textlink="">
      <xdr:nvSpPr>
        <xdr:cNvPr id="153" name="楕円 152"/>
        <xdr:cNvSpPr/>
      </xdr:nvSpPr>
      <xdr:spPr>
        <a:xfrm>
          <a:off x="6921500" y="10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61722</xdr:rowOff>
    </xdr:from>
    <xdr:to>
      <xdr:col>41</xdr:col>
      <xdr:colOff>50800</xdr:colOff>
      <xdr:row>61</xdr:row>
      <xdr:rowOff>72237</xdr:rowOff>
    </xdr:to>
    <xdr:cxnSp macro="">
      <xdr:nvCxnSpPr>
        <xdr:cNvPr id="154" name="直線コネクタ 153"/>
        <xdr:cNvCxnSpPr/>
      </xdr:nvCxnSpPr>
      <xdr:spPr>
        <a:xfrm flipV="1">
          <a:off x="6972300" y="1052017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75760</xdr:rowOff>
    </xdr:from>
    <xdr:ext cx="469744" cy="259045"/>
    <xdr:sp macro="" textlink="">
      <xdr:nvSpPr>
        <xdr:cNvPr id="159" name="n_1mainValue【体育館・プール】&#10;一人当たり面積"/>
        <xdr:cNvSpPr txBox="1"/>
      </xdr:nvSpPr>
      <xdr:spPr>
        <a:xfrm>
          <a:off x="9391727" y="1053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160" name="n_2mainValue【体育館・プール】&#10;一人当たり面積"/>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129049</xdr:rowOff>
    </xdr:from>
    <xdr:ext cx="469744" cy="259045"/>
    <xdr:sp macro="" textlink="">
      <xdr:nvSpPr>
        <xdr:cNvPr id="161" name="n_3mainValue【体育館・プール】&#10;一人当たり面積"/>
        <xdr:cNvSpPr txBox="1"/>
      </xdr:nvSpPr>
      <xdr:spPr>
        <a:xfrm>
          <a:off x="7626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114164</xdr:rowOff>
    </xdr:from>
    <xdr:ext cx="469744" cy="259045"/>
    <xdr:sp macro="" textlink="">
      <xdr:nvSpPr>
        <xdr:cNvPr id="162" name="n_4mainValue【体育館・プール】&#10;一人当たり面積"/>
        <xdr:cNvSpPr txBox="1"/>
      </xdr:nvSpPr>
      <xdr:spPr>
        <a:xfrm>
          <a:off x="6737427" y="105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93"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157118</xdr:rowOff>
    </xdr:from>
    <xdr:to>
      <xdr:col>24</xdr:col>
      <xdr:colOff>114300</xdr:colOff>
      <xdr:row>82</xdr:row>
      <xdr:rowOff>87268</xdr:rowOff>
    </xdr:to>
    <xdr:sp macro="" textlink="">
      <xdr:nvSpPr>
        <xdr:cNvPr id="204" name="楕円 203"/>
        <xdr:cNvSpPr/>
      </xdr:nvSpPr>
      <xdr:spPr>
        <a:xfrm>
          <a:off x="4584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8545</xdr:rowOff>
    </xdr:from>
    <xdr:ext cx="405111" cy="259045"/>
    <xdr:sp macro="" textlink="">
      <xdr:nvSpPr>
        <xdr:cNvPr id="205" name="【福祉施設】&#10;有形固定資産減価償却率該当値テキスト"/>
        <xdr:cNvSpPr txBox="1"/>
      </xdr:nvSpPr>
      <xdr:spPr>
        <a:xfrm>
          <a:off x="4673600" y="1389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06" name="楕円 205"/>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83820</xdr:rowOff>
    </xdr:to>
    <xdr:cxnSp macro="">
      <xdr:nvCxnSpPr>
        <xdr:cNvPr id="207" name="直線コネクタ 206"/>
        <xdr:cNvCxnSpPr/>
      </xdr:nvCxnSpPr>
      <xdr:spPr>
        <a:xfrm flipV="1">
          <a:off x="3797300" y="1409536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208" name="楕円 207"/>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83820</xdr:rowOff>
    </xdr:to>
    <xdr:cxnSp macro="">
      <xdr:nvCxnSpPr>
        <xdr:cNvPr id="209" name="直線コネクタ 208"/>
        <xdr:cNvCxnSpPr/>
      </xdr:nvCxnSpPr>
      <xdr:spPr>
        <a:xfrm>
          <a:off x="2908300" y="1411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210" name="楕円 209"/>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20138</xdr:rowOff>
    </xdr:from>
    <xdr:to>
      <xdr:col>15</xdr:col>
      <xdr:colOff>50800</xdr:colOff>
      <xdr:row>82</xdr:row>
      <xdr:rowOff>51163</xdr:rowOff>
    </xdr:to>
    <xdr:cxnSp macro="">
      <xdr:nvCxnSpPr>
        <xdr:cNvPr id="211" name="直線コネクタ 210"/>
        <xdr:cNvCxnSpPr/>
      </xdr:nvCxnSpPr>
      <xdr:spPr>
        <a:xfrm>
          <a:off x="2019300" y="140790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212" name="楕円 211"/>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20138</xdr:rowOff>
    </xdr:to>
    <xdr:cxnSp macro="">
      <xdr:nvCxnSpPr>
        <xdr:cNvPr id="213" name="直線コネクタ 212"/>
        <xdr:cNvCxnSpPr/>
      </xdr:nvCxnSpPr>
      <xdr:spPr>
        <a:xfrm>
          <a:off x="1130300" y="140578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16" name="n_3aveValue【福祉施設】&#10;有形固定資産減価償却率"/>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18"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93090</xdr:rowOff>
    </xdr:from>
    <xdr:ext cx="405111" cy="259045"/>
    <xdr:sp macro="" textlink="">
      <xdr:nvSpPr>
        <xdr:cNvPr id="219" name="n_2mainValue【福祉施設】&#10;有形固定資産減価償却率"/>
        <xdr:cNvSpPr txBox="1"/>
      </xdr:nvSpPr>
      <xdr:spPr>
        <a:xfrm>
          <a:off x="2705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220" name="n_3mainValue【福祉施設】&#10;有形固定資産減価償却率"/>
        <xdr:cNvSpPr txBox="1"/>
      </xdr:nvSpPr>
      <xdr:spPr>
        <a:xfrm>
          <a:off x="1816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221" name="n_4mainValue【福祉施設】&#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48" name="【福祉施設】&#10;一人当たり面積平均値テキスト"/>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74625</xdr:rowOff>
    </xdr:from>
    <xdr:to>
      <xdr:col>55</xdr:col>
      <xdr:colOff>50800</xdr:colOff>
      <xdr:row>86</xdr:row>
      <xdr:rowOff>4775</xdr:rowOff>
    </xdr:to>
    <xdr:sp macro="" textlink="">
      <xdr:nvSpPr>
        <xdr:cNvPr id="259" name="楕円 258"/>
        <xdr:cNvSpPr/>
      </xdr:nvSpPr>
      <xdr:spPr>
        <a:xfrm>
          <a:off x="10426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161002</xdr:rowOff>
    </xdr:from>
    <xdr:ext cx="469744" cy="259045"/>
    <xdr:sp macro="" textlink="">
      <xdr:nvSpPr>
        <xdr:cNvPr id="260" name="【福祉施設】&#10;一人当たり面積該当値テキスト"/>
        <xdr:cNvSpPr txBox="1"/>
      </xdr:nvSpPr>
      <xdr:spPr>
        <a:xfrm>
          <a:off x="10515600" y="145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61" name="楕円 260"/>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125425</xdr:rowOff>
    </xdr:from>
    <xdr:to>
      <xdr:col>55</xdr:col>
      <xdr:colOff>0</xdr:colOff>
      <xdr:row>85</xdr:row>
      <xdr:rowOff>127254</xdr:rowOff>
    </xdr:to>
    <xdr:cxnSp macro="">
      <xdr:nvCxnSpPr>
        <xdr:cNvPr id="262" name="直線コネクタ 261"/>
        <xdr:cNvCxnSpPr/>
      </xdr:nvCxnSpPr>
      <xdr:spPr>
        <a:xfrm flipV="1">
          <a:off x="9639300" y="146986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66624</xdr:rowOff>
    </xdr:from>
    <xdr:to>
      <xdr:col>46</xdr:col>
      <xdr:colOff>38100</xdr:colOff>
      <xdr:row>85</xdr:row>
      <xdr:rowOff>168224</xdr:rowOff>
    </xdr:to>
    <xdr:sp macro="" textlink="">
      <xdr:nvSpPr>
        <xdr:cNvPr id="263" name="楕円 262"/>
        <xdr:cNvSpPr/>
      </xdr:nvSpPr>
      <xdr:spPr>
        <a:xfrm>
          <a:off x="86995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117424</xdr:rowOff>
    </xdr:from>
    <xdr:to>
      <xdr:col>50</xdr:col>
      <xdr:colOff>114300</xdr:colOff>
      <xdr:row>85</xdr:row>
      <xdr:rowOff>127254</xdr:rowOff>
    </xdr:to>
    <xdr:cxnSp macro="">
      <xdr:nvCxnSpPr>
        <xdr:cNvPr id="264" name="直線コネクタ 263"/>
        <xdr:cNvCxnSpPr/>
      </xdr:nvCxnSpPr>
      <xdr:spPr>
        <a:xfrm>
          <a:off x="8750300" y="1469067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69138</xdr:rowOff>
    </xdr:from>
    <xdr:to>
      <xdr:col>41</xdr:col>
      <xdr:colOff>101600</xdr:colOff>
      <xdr:row>85</xdr:row>
      <xdr:rowOff>170738</xdr:rowOff>
    </xdr:to>
    <xdr:sp macro="" textlink="">
      <xdr:nvSpPr>
        <xdr:cNvPr id="265" name="楕円 264"/>
        <xdr:cNvSpPr/>
      </xdr:nvSpPr>
      <xdr:spPr>
        <a:xfrm>
          <a:off x="7810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117424</xdr:rowOff>
    </xdr:from>
    <xdr:to>
      <xdr:col>45</xdr:col>
      <xdr:colOff>177800</xdr:colOff>
      <xdr:row>85</xdr:row>
      <xdr:rowOff>119938</xdr:rowOff>
    </xdr:to>
    <xdr:cxnSp macro="">
      <xdr:nvCxnSpPr>
        <xdr:cNvPr id="266" name="直線コネクタ 265"/>
        <xdr:cNvCxnSpPr/>
      </xdr:nvCxnSpPr>
      <xdr:spPr>
        <a:xfrm flipV="1">
          <a:off x="7861300" y="1469067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71425</xdr:rowOff>
    </xdr:from>
    <xdr:to>
      <xdr:col>36</xdr:col>
      <xdr:colOff>165100</xdr:colOff>
      <xdr:row>86</xdr:row>
      <xdr:rowOff>1575</xdr:rowOff>
    </xdr:to>
    <xdr:sp macro="" textlink="">
      <xdr:nvSpPr>
        <xdr:cNvPr id="267" name="楕円 266"/>
        <xdr:cNvSpPr/>
      </xdr:nvSpPr>
      <xdr:spPr>
        <a:xfrm>
          <a:off x="6921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119938</xdr:rowOff>
    </xdr:from>
    <xdr:to>
      <xdr:col>41</xdr:col>
      <xdr:colOff>50800</xdr:colOff>
      <xdr:row>85</xdr:row>
      <xdr:rowOff>122225</xdr:rowOff>
    </xdr:to>
    <xdr:cxnSp macro="">
      <xdr:nvCxnSpPr>
        <xdr:cNvPr id="268" name="直線コネクタ 267"/>
        <xdr:cNvCxnSpPr/>
      </xdr:nvCxnSpPr>
      <xdr:spPr>
        <a:xfrm flipV="1">
          <a:off x="6972300" y="146931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273"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159351</xdr:rowOff>
    </xdr:from>
    <xdr:ext cx="469744" cy="259045"/>
    <xdr:sp macro="" textlink="">
      <xdr:nvSpPr>
        <xdr:cNvPr id="274" name="n_2mainValue【福祉施設】&#10;一人当たり面積"/>
        <xdr:cNvSpPr txBox="1"/>
      </xdr:nvSpPr>
      <xdr:spPr>
        <a:xfrm>
          <a:off x="8515427" y="147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161865</xdr:rowOff>
    </xdr:from>
    <xdr:ext cx="469744" cy="259045"/>
    <xdr:sp macro="" textlink="">
      <xdr:nvSpPr>
        <xdr:cNvPr id="275" name="n_3mainValue【福祉施設】&#10;一人当たり面積"/>
        <xdr:cNvSpPr txBox="1"/>
      </xdr:nvSpPr>
      <xdr:spPr>
        <a:xfrm>
          <a:off x="7626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164152</xdr:rowOff>
    </xdr:from>
    <xdr:ext cx="469744" cy="259045"/>
    <xdr:sp macro="" textlink="">
      <xdr:nvSpPr>
        <xdr:cNvPr id="276" name="n_4mainValue【福祉施設】&#10;一人当たり面積"/>
        <xdr:cNvSpPr txBox="1"/>
      </xdr:nvSpPr>
      <xdr:spPr>
        <a:xfrm>
          <a:off x="6737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07"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51526</xdr:rowOff>
    </xdr:from>
    <xdr:to>
      <xdr:col>6</xdr:col>
      <xdr:colOff>38100</xdr:colOff>
      <xdr:row>104</xdr:row>
      <xdr:rowOff>153126</xdr:rowOff>
    </xdr:to>
    <xdr:sp macro="" textlink="">
      <xdr:nvSpPr>
        <xdr:cNvPr id="318" name="楕円 317"/>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319" name="n_1aveValue【市民会館】&#10;有形固定資産減価償却率"/>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0"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21"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22" name="n_4ave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323" name="n_4main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7" name="直線コネクタ 346"/>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8"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9" name="直線コネクタ 348"/>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50"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51" name="直線コネクタ 350"/>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52"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3" name="フローチャート: 判断 352"/>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4" name="フローチャート: 判断 353"/>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5" name="フローチャート: 判断 354"/>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6" name="フローチャート: 判断 355"/>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57" name="フローチャート: 判断 356"/>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133986</xdr:rowOff>
    </xdr:from>
    <xdr:to>
      <xdr:col>36</xdr:col>
      <xdr:colOff>165100</xdr:colOff>
      <xdr:row>108</xdr:row>
      <xdr:rowOff>64136</xdr:rowOff>
    </xdr:to>
    <xdr:sp macro="" textlink="">
      <xdr:nvSpPr>
        <xdr:cNvPr id="363" name="楕円 362"/>
        <xdr:cNvSpPr/>
      </xdr:nvSpPr>
      <xdr:spPr>
        <a:xfrm>
          <a:off x="692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148480</xdr:rowOff>
    </xdr:from>
    <xdr:ext cx="469744" cy="259045"/>
    <xdr:sp macro="" textlink="">
      <xdr:nvSpPr>
        <xdr:cNvPr id="364" name="n_1aveValue【市民会館】&#10;一人当たり面積"/>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65" name="n_2aveValue【市民会館】&#10;一人当たり面積"/>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66" name="n_3aveValue【市民会館】&#10;一人当たり面積"/>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367" name="n_4aveValue【市民会館】&#10;一人当たり面積"/>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55263</xdr:rowOff>
    </xdr:from>
    <xdr:ext cx="469744" cy="259045"/>
    <xdr:sp macro="" textlink="">
      <xdr:nvSpPr>
        <xdr:cNvPr id="368" name="n_4mainValue【市民会館】&#10;一人当たり面積"/>
        <xdr:cNvSpPr txBox="1"/>
      </xdr:nvSpPr>
      <xdr:spPr>
        <a:xfrm>
          <a:off x="6737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5" name="テキスト ボックス 40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08" name="直線コネクタ 407"/>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09"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10" name="直線コネクタ 409"/>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2" name="直線コネクタ 41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13" name="【保健センター・保健所】&#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14" name="フローチャート: 判断 413"/>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15" name="フローチャート: 判断 414"/>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16" name="フローチャート: 判断 415"/>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17" name="フローチャート: 判断 416"/>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18" name="フローチャート: 判断 417"/>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424" name="楕円 423"/>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425" name="【保健センター・保健所】&#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26" name="楕円 425"/>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95250</xdr:rowOff>
    </xdr:to>
    <xdr:cxnSp macro="">
      <xdr:nvCxnSpPr>
        <xdr:cNvPr id="427" name="直線コネクタ 426"/>
        <xdr:cNvCxnSpPr/>
      </xdr:nvCxnSpPr>
      <xdr:spPr>
        <a:xfrm>
          <a:off x="15481300" y="10502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428" name="楕円 427"/>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43815</xdr:rowOff>
    </xdr:to>
    <xdr:cxnSp macro="">
      <xdr:nvCxnSpPr>
        <xdr:cNvPr id="429" name="直線コネクタ 428"/>
        <xdr:cNvCxnSpPr/>
      </xdr:nvCxnSpPr>
      <xdr:spPr>
        <a:xfrm>
          <a:off x="14592300" y="10450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430" name="楕円 429"/>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163830</xdr:rowOff>
    </xdr:to>
    <xdr:cxnSp macro="">
      <xdr:nvCxnSpPr>
        <xdr:cNvPr id="431" name="直線コネクタ 430"/>
        <xdr:cNvCxnSpPr/>
      </xdr:nvCxnSpPr>
      <xdr:spPr>
        <a:xfrm>
          <a:off x="13703300" y="10399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432" name="楕円 431"/>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112395</xdr:rowOff>
    </xdr:to>
    <xdr:cxnSp macro="">
      <xdr:nvCxnSpPr>
        <xdr:cNvPr id="433" name="直線コネクタ 432"/>
        <xdr:cNvCxnSpPr/>
      </xdr:nvCxnSpPr>
      <xdr:spPr>
        <a:xfrm>
          <a:off x="12814300" y="1034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434" name="n_1aveValue【保健センター・保健所】&#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35" name="n_2aveValue【保健センター・保健所】&#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36"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437" name="n_4aveValue【保健センター・保健所】&#10;有形固定資産減価償却率"/>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111142</xdr:rowOff>
    </xdr:from>
    <xdr:ext cx="405111" cy="259045"/>
    <xdr:sp macro="" textlink="">
      <xdr:nvSpPr>
        <xdr:cNvPr id="438" name="n_1mainValue【保健センター・保健所】&#10;有形固定資産減価償却率"/>
        <xdr:cNvSpPr txBox="1"/>
      </xdr:nvSpPr>
      <xdr:spPr>
        <a:xfrm>
          <a:off x="15266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59707</xdr:rowOff>
    </xdr:from>
    <xdr:ext cx="405111" cy="259045"/>
    <xdr:sp macro="" textlink="">
      <xdr:nvSpPr>
        <xdr:cNvPr id="439" name="n_2mainValue【保健センター・保健所】&#10;有形固定資産減価償却率"/>
        <xdr:cNvSpPr txBox="1"/>
      </xdr:nvSpPr>
      <xdr:spPr>
        <a:xfrm>
          <a:off x="14389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8272</xdr:rowOff>
    </xdr:from>
    <xdr:ext cx="405111" cy="259045"/>
    <xdr:sp macro="" textlink="">
      <xdr:nvSpPr>
        <xdr:cNvPr id="440" name="n_3mainValue【保健センター・保健所】&#10;有形固定資産減価償却率"/>
        <xdr:cNvSpPr txBox="1"/>
      </xdr:nvSpPr>
      <xdr:spPr>
        <a:xfrm>
          <a:off x="13500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441" name="n_4mainValue【保健センター・保健所】&#10;有形固定資産減価償却率"/>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65" name="直線コネクタ 464"/>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6"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67" name="直線コネクタ 466"/>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470" name="【保健センター・保健所】&#10;一人当たり面積平均値テキスト"/>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71" name="フローチャート: 判断 470"/>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72" name="フローチャート: 判断 471"/>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73" name="フローチャート: 判断 472"/>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74" name="フローチャート: 判断 473"/>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75" name="フローチャート: 判断 474"/>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164465</xdr:rowOff>
    </xdr:from>
    <xdr:to>
      <xdr:col>116</xdr:col>
      <xdr:colOff>114300</xdr:colOff>
      <xdr:row>64</xdr:row>
      <xdr:rowOff>94615</xdr:rowOff>
    </xdr:to>
    <xdr:sp macro="" textlink="">
      <xdr:nvSpPr>
        <xdr:cNvPr id="481" name="楕円 480"/>
        <xdr:cNvSpPr/>
      </xdr:nvSpPr>
      <xdr:spPr>
        <a:xfrm>
          <a:off x="22110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79392</xdr:rowOff>
    </xdr:from>
    <xdr:ext cx="469744" cy="259045"/>
    <xdr:sp macro="" textlink="">
      <xdr:nvSpPr>
        <xdr:cNvPr id="482" name="【保健センター・保健所】&#10;一人当たり面積該当値テキスト"/>
        <xdr:cNvSpPr txBox="1"/>
      </xdr:nvSpPr>
      <xdr:spPr>
        <a:xfrm>
          <a:off x="22199600" y="108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164846</xdr:rowOff>
    </xdr:from>
    <xdr:to>
      <xdr:col>112</xdr:col>
      <xdr:colOff>38100</xdr:colOff>
      <xdr:row>64</xdr:row>
      <xdr:rowOff>94996</xdr:rowOff>
    </xdr:to>
    <xdr:sp macro="" textlink="">
      <xdr:nvSpPr>
        <xdr:cNvPr id="483" name="楕円 482"/>
        <xdr:cNvSpPr/>
      </xdr:nvSpPr>
      <xdr:spPr>
        <a:xfrm>
          <a:off x="21272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43815</xdr:rowOff>
    </xdr:from>
    <xdr:to>
      <xdr:col>116</xdr:col>
      <xdr:colOff>63500</xdr:colOff>
      <xdr:row>64</xdr:row>
      <xdr:rowOff>44196</xdr:rowOff>
    </xdr:to>
    <xdr:cxnSp macro="">
      <xdr:nvCxnSpPr>
        <xdr:cNvPr id="484" name="直線コネクタ 483"/>
        <xdr:cNvCxnSpPr/>
      </xdr:nvCxnSpPr>
      <xdr:spPr>
        <a:xfrm flipV="1">
          <a:off x="21323300" y="1101661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165989</xdr:rowOff>
    </xdr:from>
    <xdr:to>
      <xdr:col>107</xdr:col>
      <xdr:colOff>101600</xdr:colOff>
      <xdr:row>64</xdr:row>
      <xdr:rowOff>96139</xdr:rowOff>
    </xdr:to>
    <xdr:sp macro="" textlink="">
      <xdr:nvSpPr>
        <xdr:cNvPr id="485" name="楕円 484"/>
        <xdr:cNvSpPr/>
      </xdr:nvSpPr>
      <xdr:spPr>
        <a:xfrm>
          <a:off x="20383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44196</xdr:rowOff>
    </xdr:from>
    <xdr:to>
      <xdr:col>111</xdr:col>
      <xdr:colOff>177800</xdr:colOff>
      <xdr:row>64</xdr:row>
      <xdr:rowOff>45339</xdr:rowOff>
    </xdr:to>
    <xdr:cxnSp macro="">
      <xdr:nvCxnSpPr>
        <xdr:cNvPr id="486" name="直線コネクタ 485"/>
        <xdr:cNvCxnSpPr/>
      </xdr:nvCxnSpPr>
      <xdr:spPr>
        <a:xfrm flipV="1">
          <a:off x="20434300" y="110169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166751</xdr:rowOff>
    </xdr:from>
    <xdr:to>
      <xdr:col>102</xdr:col>
      <xdr:colOff>165100</xdr:colOff>
      <xdr:row>64</xdr:row>
      <xdr:rowOff>96901</xdr:rowOff>
    </xdr:to>
    <xdr:sp macro="" textlink="">
      <xdr:nvSpPr>
        <xdr:cNvPr id="487" name="楕円 486"/>
        <xdr:cNvSpPr/>
      </xdr:nvSpPr>
      <xdr:spPr>
        <a:xfrm>
          <a:off x="19494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45339</xdr:rowOff>
    </xdr:from>
    <xdr:to>
      <xdr:col>107</xdr:col>
      <xdr:colOff>50800</xdr:colOff>
      <xdr:row>64</xdr:row>
      <xdr:rowOff>46101</xdr:rowOff>
    </xdr:to>
    <xdr:cxnSp macro="">
      <xdr:nvCxnSpPr>
        <xdr:cNvPr id="488" name="直線コネクタ 487"/>
        <xdr:cNvCxnSpPr/>
      </xdr:nvCxnSpPr>
      <xdr:spPr>
        <a:xfrm flipV="1">
          <a:off x="19545300" y="110181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167513</xdr:rowOff>
    </xdr:from>
    <xdr:to>
      <xdr:col>98</xdr:col>
      <xdr:colOff>38100</xdr:colOff>
      <xdr:row>64</xdr:row>
      <xdr:rowOff>97663</xdr:rowOff>
    </xdr:to>
    <xdr:sp macro="" textlink="">
      <xdr:nvSpPr>
        <xdr:cNvPr id="489" name="楕円 488"/>
        <xdr:cNvSpPr/>
      </xdr:nvSpPr>
      <xdr:spPr>
        <a:xfrm>
          <a:off x="18605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46101</xdr:rowOff>
    </xdr:from>
    <xdr:to>
      <xdr:col>102</xdr:col>
      <xdr:colOff>114300</xdr:colOff>
      <xdr:row>64</xdr:row>
      <xdr:rowOff>46863</xdr:rowOff>
    </xdr:to>
    <xdr:cxnSp macro="">
      <xdr:nvCxnSpPr>
        <xdr:cNvPr id="490" name="直線コネクタ 489"/>
        <xdr:cNvCxnSpPr/>
      </xdr:nvCxnSpPr>
      <xdr:spPr>
        <a:xfrm flipV="1">
          <a:off x="18656300" y="1101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91" name="n_1aveValue【保健センター・保健所】&#10;一人当たり面積"/>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92"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93" name="n_3aveValue【保健センター・保健所】&#10;一人当たり面積"/>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94" name="n_4aveValue【保健センター・保健所】&#10;一人当たり面積"/>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86123</xdr:rowOff>
    </xdr:from>
    <xdr:ext cx="469744" cy="259045"/>
    <xdr:sp macro="" textlink="">
      <xdr:nvSpPr>
        <xdr:cNvPr id="495" name="n_1mainValue【保健センター・保健所】&#10;一人当たり面積"/>
        <xdr:cNvSpPr txBox="1"/>
      </xdr:nvSpPr>
      <xdr:spPr>
        <a:xfrm>
          <a:off x="210757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87266</xdr:rowOff>
    </xdr:from>
    <xdr:ext cx="469744" cy="259045"/>
    <xdr:sp macro="" textlink="">
      <xdr:nvSpPr>
        <xdr:cNvPr id="496" name="n_2mainValue【保健センター・保健所】&#10;一人当たり面積"/>
        <xdr:cNvSpPr txBox="1"/>
      </xdr:nvSpPr>
      <xdr:spPr>
        <a:xfrm>
          <a:off x="20199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88028</xdr:rowOff>
    </xdr:from>
    <xdr:ext cx="469744" cy="259045"/>
    <xdr:sp macro="" textlink="">
      <xdr:nvSpPr>
        <xdr:cNvPr id="497" name="n_3mainValue【保健センター・保健所】&#10;一人当たり面積"/>
        <xdr:cNvSpPr txBox="1"/>
      </xdr:nvSpPr>
      <xdr:spPr>
        <a:xfrm>
          <a:off x="19310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88790</xdr:rowOff>
    </xdr:from>
    <xdr:ext cx="469744" cy="259045"/>
    <xdr:sp macro="" textlink="">
      <xdr:nvSpPr>
        <xdr:cNvPr id="498" name="n_4mainValue【保健センター・保健所】&#10;一人当たり面積"/>
        <xdr:cNvSpPr txBox="1"/>
      </xdr:nvSpPr>
      <xdr:spPr>
        <a:xfrm>
          <a:off x="18421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24" name="直線コネクタ 523"/>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27"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28" name="直線コネクタ 527"/>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29"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30" name="フローチャート: 判断 52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31" name="フローチャート: 判断 530"/>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32" name="フローチャート: 判断 531"/>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33" name="フローチャート: 判断 532"/>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34" name="フローチャート: 判断 53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540" name="楕円 539"/>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127743</xdr:rowOff>
    </xdr:from>
    <xdr:ext cx="405111" cy="259045"/>
    <xdr:sp macro="" textlink="">
      <xdr:nvSpPr>
        <xdr:cNvPr id="541" name="【消防施設】&#10;有形固定資産減価償却率該当値テキスト"/>
        <xdr:cNvSpPr txBox="1"/>
      </xdr:nvSpPr>
      <xdr:spPr>
        <a:xfrm>
          <a:off x="16357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542" name="楕円 541"/>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81</xdr:row>
      <xdr:rowOff>157299</xdr:rowOff>
    </xdr:to>
    <xdr:cxnSp macro="">
      <xdr:nvCxnSpPr>
        <xdr:cNvPr id="543" name="直線コネクタ 542"/>
        <xdr:cNvCxnSpPr/>
      </xdr:nvCxnSpPr>
      <xdr:spPr>
        <a:xfrm flipV="1">
          <a:off x="15481300" y="140431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544" name="楕円 543"/>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83</xdr:row>
      <xdr:rowOff>59327</xdr:rowOff>
    </xdr:to>
    <xdr:cxnSp macro="">
      <xdr:nvCxnSpPr>
        <xdr:cNvPr id="545" name="直線コネクタ 544"/>
        <xdr:cNvCxnSpPr/>
      </xdr:nvCxnSpPr>
      <xdr:spPr>
        <a:xfrm flipV="1">
          <a:off x="14592300" y="140447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546" name="楕円 545"/>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59327</xdr:rowOff>
    </xdr:to>
    <xdr:cxnSp macro="">
      <xdr:nvCxnSpPr>
        <xdr:cNvPr id="547" name="直線コネクタ 546"/>
        <xdr:cNvCxnSpPr/>
      </xdr:nvCxnSpPr>
      <xdr:spPr>
        <a:xfrm>
          <a:off x="13703300" y="1426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548" name="n_1aveValue【消防施設】&#10;有形固定資産減価償却率"/>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49"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550" name="n_3aveValue【消防施設】&#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51"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552" name="n_1mainValue【消防施設】&#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553" name="n_2main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554" name="n_3mainValue【消防施設】&#10;有形固定資産減価償却率"/>
        <xdr:cNvSpPr txBox="1"/>
      </xdr:nvSpPr>
      <xdr:spPr>
        <a:xfrm>
          <a:off x="13500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76" name="テキスト ボックス 57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78" name="直線コネクタ 577"/>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79"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80" name="直線コネクタ 579"/>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81"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82" name="直線コネクタ 581"/>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583" name="【消防施設】&#10;一人当たり面積平均値テキスト"/>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84" name="フローチャート: 判断 583"/>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85" name="フローチャート: 判断 584"/>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86" name="フローチャート: 判断 585"/>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87" name="フローチャート: 判断 586"/>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88" name="フローチャート: 判断 587"/>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102363</xdr:rowOff>
    </xdr:from>
    <xdr:to>
      <xdr:col>116</xdr:col>
      <xdr:colOff>114300</xdr:colOff>
      <xdr:row>86</xdr:row>
      <xdr:rowOff>32513</xdr:rowOff>
    </xdr:to>
    <xdr:sp macro="" textlink="">
      <xdr:nvSpPr>
        <xdr:cNvPr id="594" name="楕円 593"/>
        <xdr:cNvSpPr/>
      </xdr:nvSpPr>
      <xdr:spPr>
        <a:xfrm>
          <a:off x="221107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125240</xdr:rowOff>
    </xdr:from>
    <xdr:ext cx="469744" cy="259045"/>
    <xdr:sp macro="" textlink="">
      <xdr:nvSpPr>
        <xdr:cNvPr id="595" name="【消防施設】&#10;一人当たり面積該当値テキスト"/>
        <xdr:cNvSpPr txBox="1"/>
      </xdr:nvSpPr>
      <xdr:spPr>
        <a:xfrm>
          <a:off x="22199600" y="145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596" name="楕円 595"/>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153163</xdr:rowOff>
    </xdr:from>
    <xdr:to>
      <xdr:col>116</xdr:col>
      <xdr:colOff>63500</xdr:colOff>
      <xdr:row>85</xdr:row>
      <xdr:rowOff>156972</xdr:rowOff>
    </xdr:to>
    <xdr:cxnSp macro="">
      <xdr:nvCxnSpPr>
        <xdr:cNvPr id="597" name="直線コネクタ 596"/>
        <xdr:cNvCxnSpPr/>
      </xdr:nvCxnSpPr>
      <xdr:spPr>
        <a:xfrm flipV="1">
          <a:off x="21323300" y="1472641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11494</xdr:rowOff>
    </xdr:from>
    <xdr:to>
      <xdr:col>107</xdr:col>
      <xdr:colOff>101600</xdr:colOff>
      <xdr:row>86</xdr:row>
      <xdr:rowOff>113094</xdr:rowOff>
    </xdr:to>
    <xdr:sp macro="" textlink="">
      <xdr:nvSpPr>
        <xdr:cNvPr id="598" name="楕円 597"/>
        <xdr:cNvSpPr/>
      </xdr:nvSpPr>
      <xdr:spPr>
        <a:xfrm>
          <a:off x="20383500" y="14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86</xdr:row>
      <xdr:rowOff>62294</xdr:rowOff>
    </xdr:to>
    <xdr:cxnSp macro="">
      <xdr:nvCxnSpPr>
        <xdr:cNvPr id="599" name="直線コネクタ 598"/>
        <xdr:cNvCxnSpPr/>
      </xdr:nvCxnSpPr>
      <xdr:spPr>
        <a:xfrm flipV="1">
          <a:off x="20434300" y="14730222"/>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12064</xdr:rowOff>
    </xdr:from>
    <xdr:to>
      <xdr:col>102</xdr:col>
      <xdr:colOff>165100</xdr:colOff>
      <xdr:row>86</xdr:row>
      <xdr:rowOff>113664</xdr:rowOff>
    </xdr:to>
    <xdr:sp macro="" textlink="">
      <xdr:nvSpPr>
        <xdr:cNvPr id="600" name="楕円 599"/>
        <xdr:cNvSpPr/>
      </xdr:nvSpPr>
      <xdr:spPr>
        <a:xfrm>
          <a:off x="19494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62294</xdr:rowOff>
    </xdr:from>
    <xdr:to>
      <xdr:col>107</xdr:col>
      <xdr:colOff>50800</xdr:colOff>
      <xdr:row>86</xdr:row>
      <xdr:rowOff>62864</xdr:rowOff>
    </xdr:to>
    <xdr:cxnSp macro="">
      <xdr:nvCxnSpPr>
        <xdr:cNvPr id="601" name="直線コネクタ 600"/>
        <xdr:cNvCxnSpPr/>
      </xdr:nvCxnSpPr>
      <xdr:spPr>
        <a:xfrm flipV="1">
          <a:off x="19545300" y="148069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44403</xdr:rowOff>
    </xdr:from>
    <xdr:ext cx="469744" cy="259045"/>
    <xdr:sp macro="" textlink="">
      <xdr:nvSpPr>
        <xdr:cNvPr id="602" name="n_1aveValue【消防施設】&#10;一人当たり面積"/>
        <xdr:cNvSpPr txBox="1"/>
      </xdr:nvSpPr>
      <xdr:spPr>
        <a:xfrm>
          <a:off x="210757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03"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604"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05"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52849</xdr:rowOff>
    </xdr:from>
    <xdr:ext cx="469744" cy="259045"/>
    <xdr:sp macro="" textlink="">
      <xdr:nvSpPr>
        <xdr:cNvPr id="606" name="n_1mainValue【消防施設】&#10;一人当たり面積"/>
        <xdr:cNvSpPr txBox="1"/>
      </xdr:nvSpPr>
      <xdr:spPr>
        <a:xfrm>
          <a:off x="21075727" y="14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104221</xdr:rowOff>
    </xdr:from>
    <xdr:ext cx="469744" cy="259045"/>
    <xdr:sp macro="" textlink="">
      <xdr:nvSpPr>
        <xdr:cNvPr id="607" name="n_2mainValue【消防施設】&#10;一人当たり面積"/>
        <xdr:cNvSpPr txBox="1"/>
      </xdr:nvSpPr>
      <xdr:spPr>
        <a:xfrm>
          <a:off x="20199427" y="1484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130191</xdr:rowOff>
    </xdr:from>
    <xdr:ext cx="469744" cy="259045"/>
    <xdr:sp macro="" textlink="">
      <xdr:nvSpPr>
        <xdr:cNvPr id="608" name="n_3mainValue【消防施設】&#10;一人当たり面積"/>
        <xdr:cNvSpPr txBox="1"/>
      </xdr:nvSpPr>
      <xdr:spPr>
        <a:xfrm>
          <a:off x="19310427" y="1453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31" name="直線コネクタ 630"/>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34"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5" name="直線コネクタ 63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36"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37" name="フローチャート: 判断 636"/>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38" name="フローチャート: 判断 637"/>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39" name="フローチャート: 判断 63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40" name="フローチャート: 判断 639"/>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41" name="フローチャート: 判断 640"/>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47" name="楕円 646"/>
        <xdr:cNvSpPr/>
      </xdr:nvSpPr>
      <xdr:spPr>
        <a:xfrm>
          <a:off x="16268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113555</xdr:rowOff>
    </xdr:from>
    <xdr:ext cx="405111" cy="259045"/>
    <xdr:sp macro="" textlink="">
      <xdr:nvSpPr>
        <xdr:cNvPr id="648" name="【庁舎】&#10;有形固定資産減価償却率該当値テキスト"/>
        <xdr:cNvSpPr txBox="1"/>
      </xdr:nvSpPr>
      <xdr:spPr>
        <a:xfrm>
          <a:off x="16357600"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649" name="楕円 648"/>
        <xdr:cNvSpPr/>
      </xdr:nvSpPr>
      <xdr:spPr>
        <a:xfrm>
          <a:off x="15430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14478</xdr:rowOff>
    </xdr:to>
    <xdr:cxnSp macro="">
      <xdr:nvCxnSpPr>
        <xdr:cNvPr id="650" name="直線コネクタ 649"/>
        <xdr:cNvCxnSpPr/>
      </xdr:nvCxnSpPr>
      <xdr:spPr>
        <a:xfrm>
          <a:off x="15481300" y="178247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651" name="楕円 650"/>
        <xdr:cNvSpPr/>
      </xdr:nvSpPr>
      <xdr:spPr>
        <a:xfrm>
          <a:off x="14541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140208</xdr:rowOff>
    </xdr:from>
    <xdr:to>
      <xdr:col>81</xdr:col>
      <xdr:colOff>50800</xdr:colOff>
      <xdr:row>103</xdr:row>
      <xdr:rowOff>165354</xdr:rowOff>
    </xdr:to>
    <xdr:cxnSp macro="">
      <xdr:nvCxnSpPr>
        <xdr:cNvPr id="652" name="直線コネクタ 651"/>
        <xdr:cNvCxnSpPr/>
      </xdr:nvCxnSpPr>
      <xdr:spPr>
        <a:xfrm>
          <a:off x="14592300" y="177995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53" name="楕円 652"/>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140208</xdr:rowOff>
    </xdr:from>
    <xdr:to>
      <xdr:col>76</xdr:col>
      <xdr:colOff>114300</xdr:colOff>
      <xdr:row>104</xdr:row>
      <xdr:rowOff>76200</xdr:rowOff>
    </xdr:to>
    <xdr:cxnSp macro="">
      <xdr:nvCxnSpPr>
        <xdr:cNvPr id="654" name="直線コネクタ 653"/>
        <xdr:cNvCxnSpPr/>
      </xdr:nvCxnSpPr>
      <xdr:spPr>
        <a:xfrm flipV="1">
          <a:off x="13703300" y="1779955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157987</xdr:rowOff>
    </xdr:from>
    <xdr:to>
      <xdr:col>67</xdr:col>
      <xdr:colOff>101600</xdr:colOff>
      <xdr:row>104</xdr:row>
      <xdr:rowOff>88137</xdr:rowOff>
    </xdr:to>
    <xdr:sp macro="" textlink="">
      <xdr:nvSpPr>
        <xdr:cNvPr id="655" name="楕円 654"/>
        <xdr:cNvSpPr/>
      </xdr:nvSpPr>
      <xdr:spPr>
        <a:xfrm>
          <a:off x="12763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37337</xdr:rowOff>
    </xdr:from>
    <xdr:to>
      <xdr:col>71</xdr:col>
      <xdr:colOff>177800</xdr:colOff>
      <xdr:row>104</xdr:row>
      <xdr:rowOff>76200</xdr:rowOff>
    </xdr:to>
    <xdr:cxnSp macro="">
      <xdr:nvCxnSpPr>
        <xdr:cNvPr id="656" name="直線コネクタ 655"/>
        <xdr:cNvCxnSpPr/>
      </xdr:nvCxnSpPr>
      <xdr:spPr>
        <a:xfrm>
          <a:off x="12814300" y="178681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57"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5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59"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60"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35831</xdr:rowOff>
    </xdr:from>
    <xdr:ext cx="405111" cy="259045"/>
    <xdr:sp macro="" textlink="">
      <xdr:nvSpPr>
        <xdr:cNvPr id="661" name="n_1mainValue【庁舎】&#10;有形固定資産減価償却率"/>
        <xdr:cNvSpPr txBox="1"/>
      </xdr:nvSpPr>
      <xdr:spPr>
        <a:xfrm>
          <a:off x="152660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10685</xdr:rowOff>
    </xdr:from>
    <xdr:ext cx="405111" cy="259045"/>
    <xdr:sp macro="" textlink="">
      <xdr:nvSpPr>
        <xdr:cNvPr id="662" name="n_2mainValue【庁舎】&#10;有形固定資産減価償却率"/>
        <xdr:cNvSpPr txBox="1"/>
      </xdr:nvSpPr>
      <xdr:spPr>
        <a:xfrm>
          <a:off x="14389744" y="1784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63" name="n_3main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664" name="n_4mainValue【庁舎】&#10;有形固定資産減価償却率"/>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88" name="直線コネクタ 687"/>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89"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90" name="直線コネクタ 689"/>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91"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92" name="直線コネクタ 69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693" name="【庁舎】&#10;一人当たり面積平均値テキスト"/>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94" name="フローチャート: 判断 693"/>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95" name="フローチャート: 判断 694"/>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96" name="フローチャート: 判断 695"/>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97" name="フローチャート: 判断 696"/>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98" name="フローチャート: 判断 697"/>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32638</xdr:rowOff>
    </xdr:from>
    <xdr:to>
      <xdr:col>116</xdr:col>
      <xdr:colOff>114300</xdr:colOff>
      <xdr:row>107</xdr:row>
      <xdr:rowOff>134238</xdr:rowOff>
    </xdr:to>
    <xdr:sp macro="" textlink="">
      <xdr:nvSpPr>
        <xdr:cNvPr id="704" name="楕円 703"/>
        <xdr:cNvSpPr/>
      </xdr:nvSpPr>
      <xdr:spPr>
        <a:xfrm>
          <a:off x="22110700" y="183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11065</xdr:rowOff>
    </xdr:from>
    <xdr:ext cx="469744" cy="259045"/>
    <xdr:sp macro="" textlink="">
      <xdr:nvSpPr>
        <xdr:cNvPr id="705" name="【庁舎】&#10;一人当たり面積該当値テキスト"/>
        <xdr:cNvSpPr txBox="1"/>
      </xdr:nvSpPr>
      <xdr:spPr>
        <a:xfrm>
          <a:off x="22199600" y="183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37592</xdr:rowOff>
    </xdr:from>
    <xdr:to>
      <xdr:col>112</xdr:col>
      <xdr:colOff>38100</xdr:colOff>
      <xdr:row>107</xdr:row>
      <xdr:rowOff>139192</xdr:rowOff>
    </xdr:to>
    <xdr:sp macro="" textlink="">
      <xdr:nvSpPr>
        <xdr:cNvPr id="706" name="楕円 705"/>
        <xdr:cNvSpPr/>
      </xdr:nvSpPr>
      <xdr:spPr>
        <a:xfrm>
          <a:off x="21272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83438</xdr:rowOff>
    </xdr:from>
    <xdr:to>
      <xdr:col>116</xdr:col>
      <xdr:colOff>63500</xdr:colOff>
      <xdr:row>107</xdr:row>
      <xdr:rowOff>88392</xdr:rowOff>
    </xdr:to>
    <xdr:cxnSp macro="">
      <xdr:nvCxnSpPr>
        <xdr:cNvPr id="707" name="直線コネクタ 706"/>
        <xdr:cNvCxnSpPr/>
      </xdr:nvCxnSpPr>
      <xdr:spPr>
        <a:xfrm flipV="1">
          <a:off x="21323300" y="18428588"/>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08" name="楕円 707"/>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88392</xdr:rowOff>
    </xdr:from>
    <xdr:to>
      <xdr:col>111</xdr:col>
      <xdr:colOff>177800</xdr:colOff>
      <xdr:row>107</xdr:row>
      <xdr:rowOff>110489</xdr:rowOff>
    </xdr:to>
    <xdr:cxnSp macro="">
      <xdr:nvCxnSpPr>
        <xdr:cNvPr id="709" name="直線コネクタ 708"/>
        <xdr:cNvCxnSpPr/>
      </xdr:nvCxnSpPr>
      <xdr:spPr>
        <a:xfrm flipV="1">
          <a:off x="20434300" y="18433542"/>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66167</xdr:rowOff>
    </xdr:from>
    <xdr:to>
      <xdr:col>102</xdr:col>
      <xdr:colOff>165100</xdr:colOff>
      <xdr:row>107</xdr:row>
      <xdr:rowOff>167767</xdr:rowOff>
    </xdr:to>
    <xdr:sp macro="" textlink="">
      <xdr:nvSpPr>
        <xdr:cNvPr id="710" name="楕円 709"/>
        <xdr:cNvSpPr/>
      </xdr:nvSpPr>
      <xdr:spPr>
        <a:xfrm>
          <a:off x="19494500" y="184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116967</xdr:rowOff>
    </xdr:to>
    <xdr:cxnSp macro="">
      <xdr:nvCxnSpPr>
        <xdr:cNvPr id="711" name="直線コネクタ 710"/>
        <xdr:cNvCxnSpPr/>
      </xdr:nvCxnSpPr>
      <xdr:spPr>
        <a:xfrm flipV="1">
          <a:off x="19545300" y="18455639"/>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12" name="楕円 711"/>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116967</xdr:rowOff>
    </xdr:from>
    <xdr:to>
      <xdr:col>102</xdr:col>
      <xdr:colOff>114300</xdr:colOff>
      <xdr:row>107</xdr:row>
      <xdr:rowOff>121920</xdr:rowOff>
    </xdr:to>
    <xdr:cxnSp macro="">
      <xdr:nvCxnSpPr>
        <xdr:cNvPr id="713" name="直線コネクタ 712"/>
        <xdr:cNvCxnSpPr/>
      </xdr:nvCxnSpPr>
      <xdr:spPr>
        <a:xfrm flipV="1">
          <a:off x="18656300" y="1846211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714"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715"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716"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17"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130319</xdr:rowOff>
    </xdr:from>
    <xdr:ext cx="469744" cy="259045"/>
    <xdr:sp macro="" textlink="">
      <xdr:nvSpPr>
        <xdr:cNvPr id="718" name="n_1mainValue【庁舎】&#10;一人当たり面積"/>
        <xdr:cNvSpPr txBox="1"/>
      </xdr:nvSpPr>
      <xdr:spPr>
        <a:xfrm>
          <a:off x="210757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19"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158894</xdr:rowOff>
    </xdr:from>
    <xdr:ext cx="469744" cy="259045"/>
    <xdr:sp macro="" textlink="">
      <xdr:nvSpPr>
        <xdr:cNvPr id="720" name="n_3mainValue【庁舎】&#10;一人当たり面積"/>
        <xdr:cNvSpPr txBox="1"/>
      </xdr:nvSpPr>
      <xdr:spPr>
        <a:xfrm>
          <a:off x="19310427" y="185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21"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体育館については、七宗町体育館が昭和５２・５３年に建築され、４０年以上経過しており、有形固定資産減価償却率も９９％以上と高くなっています。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平成１１年に建設され２０年以上経過している生きがい健康センター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今後は公共施設総合管理計画に基づき適正管理を図り、個別施設計画の策定を含めた老朽化対策を実施していきます。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2207;&#21209;&#35506;/&#9733;&#36001;&#25919;&#20418;/&#9733;&#20196;&#21644;&#65299;&#24180;&#24230;&#9733;/9&#26376;&#12288;&#36001;&#25919;&#29366;&#27841;&#36039;&#26009;&#38598;&#12288;&#65298;&#22238;&#30446;&#36861;&#21152;&#20844;&#34920;/&#12304;&#36001;&#25919;&#29366;&#27841;&#36039;&#26009;&#38598;&#12305;_215040_&#19971;&#2344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61.4</v>
          </cell>
          <cell r="BX53">
            <v>66.099999999999994</v>
          </cell>
          <cell r="CF53">
            <v>67.7</v>
          </cell>
          <cell r="CN53">
            <v>68.5</v>
          </cell>
          <cell r="CV53">
            <v>69.7</v>
          </cell>
        </row>
        <row r="55">
          <cell r="AN55" t="str">
            <v>類似団体内平均値</v>
          </cell>
          <cell r="BP55">
            <v>0</v>
          </cell>
          <cell r="BX55">
            <v>0</v>
          </cell>
          <cell r="CF55">
            <v>0</v>
          </cell>
          <cell r="CN55">
            <v>0</v>
          </cell>
          <cell r="CV55">
            <v>0</v>
          </cell>
        </row>
        <row r="57">
          <cell r="BP57">
            <v>55.8</v>
          </cell>
          <cell r="BX57">
            <v>57.5</v>
          </cell>
          <cell r="CF57">
            <v>58.4</v>
          </cell>
          <cell r="CN57">
            <v>61.8</v>
          </cell>
          <cell r="CV57">
            <v>62.3</v>
          </cell>
        </row>
        <row r="72">
          <cell r="BP72" t="str">
            <v>H27</v>
          </cell>
          <cell r="BX72" t="str">
            <v>H28</v>
          </cell>
          <cell r="CF72" t="str">
            <v>H29</v>
          </cell>
          <cell r="CN72" t="str">
            <v>H30</v>
          </cell>
          <cell r="CV72" t="str">
            <v>R01</v>
          </cell>
        </row>
        <row r="73">
          <cell r="AN73" t="str">
            <v>当該団体値</v>
          </cell>
        </row>
        <row r="75">
          <cell r="BP75">
            <v>12</v>
          </cell>
          <cell r="BX75">
            <v>11.3</v>
          </cell>
          <cell r="CF75">
            <v>10.9</v>
          </cell>
          <cell r="CN75">
            <v>10</v>
          </cell>
          <cell r="CV75">
            <v>8.5</v>
          </cell>
        </row>
        <row r="77">
          <cell r="AN77" t="str">
            <v>類似団体内平均値</v>
          </cell>
          <cell r="BP77">
            <v>0</v>
          </cell>
          <cell r="BX77">
            <v>0</v>
          </cell>
          <cell r="CF77">
            <v>0</v>
          </cell>
          <cell r="CN77">
            <v>0</v>
          </cell>
          <cell r="CV77">
            <v>0</v>
          </cell>
        </row>
        <row r="79">
          <cell r="BP79">
            <v>7.2</v>
          </cell>
          <cell r="BX79">
            <v>6</v>
          </cell>
          <cell r="CF79">
            <v>5.6</v>
          </cell>
          <cell r="CN79">
            <v>5.3</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3182316</v>
      </c>
      <c r="BO4" s="393"/>
      <c r="BP4" s="393"/>
      <c r="BQ4" s="393"/>
      <c r="BR4" s="393"/>
      <c r="BS4" s="393"/>
      <c r="BT4" s="393"/>
      <c r="BU4" s="394"/>
      <c r="BV4" s="392">
        <v>9581706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3085889</v>
      </c>
      <c r="BO5" s="430"/>
      <c r="BP5" s="430"/>
      <c r="BQ5" s="430"/>
      <c r="BR5" s="430"/>
      <c r="BS5" s="430"/>
      <c r="BT5" s="430"/>
      <c r="BU5" s="431"/>
      <c r="BV5" s="429">
        <v>9436205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81.7</v>
      </c>
      <c r="CU5" s="427"/>
      <c r="CV5" s="427"/>
      <c r="CW5" s="427"/>
      <c r="CX5" s="427"/>
      <c r="CY5" s="427"/>
      <c r="CZ5" s="427"/>
      <c r="DA5" s="428"/>
      <c r="DB5" s="426">
        <v>80.900000000000006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96427</v>
      </c>
      <c r="BO6" s="430"/>
      <c r="BP6" s="430"/>
      <c r="BQ6" s="430"/>
      <c r="BR6" s="430"/>
      <c r="BS6" s="430"/>
      <c r="BT6" s="430"/>
      <c r="BU6" s="431"/>
      <c r="BV6" s="429">
        <v>145501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81.7</v>
      </c>
      <c r="CU6" s="467"/>
      <c r="CV6" s="467"/>
      <c r="CW6" s="467"/>
      <c r="CX6" s="467"/>
      <c r="CY6" s="467"/>
      <c r="CZ6" s="467"/>
      <c r="DA6" s="468"/>
      <c r="DB6" s="466">
        <v>80.900000000000006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8987</v>
      </c>
      <c r="BO7" s="430"/>
      <c r="BP7" s="430"/>
      <c r="BQ7" s="430"/>
      <c r="BR7" s="430"/>
      <c r="BS7" s="430"/>
      <c r="BT7" s="430"/>
      <c r="BU7" s="431"/>
      <c r="BV7" s="429">
        <v>50035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1960334</v>
      </c>
      <c r="CU7" s="430"/>
      <c r="CV7" s="430"/>
      <c r="CW7" s="430"/>
      <c r="CX7" s="430"/>
      <c r="CY7" s="430"/>
      <c r="CZ7" s="430"/>
      <c r="DA7" s="431"/>
      <c r="DB7" s="429">
        <v>1966933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87440</v>
      </c>
      <c r="BO8" s="430"/>
      <c r="BP8" s="430"/>
      <c r="BQ8" s="430"/>
      <c r="BR8" s="430"/>
      <c r="BS8" s="430"/>
      <c r="BT8" s="430"/>
      <c r="BU8" s="431"/>
      <c r="BV8" s="429">
        <v>95466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3876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-8026</v>
      </c>
      <c r="BO9" s="430"/>
      <c r="BP9" s="430"/>
      <c r="BQ9" s="430"/>
      <c r="BR9" s="430"/>
      <c r="BS9" s="430"/>
      <c r="BT9" s="430"/>
      <c r="BU9" s="431"/>
      <c r="BV9" s="429">
        <v>-63828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12.2</v>
      </c>
      <c r="CU9" s="427"/>
      <c r="CV9" s="427"/>
      <c r="CW9" s="427"/>
      <c r="CX9" s="427"/>
      <c r="CY9" s="427"/>
      <c r="CZ9" s="427"/>
      <c r="DA9" s="428"/>
      <c r="DB9" s="426">
        <v>14.3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4484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30311</v>
      </c>
      <c r="BO10" s="430"/>
      <c r="BP10" s="430"/>
      <c r="BQ10" s="430"/>
      <c r="BR10" s="430"/>
      <c r="BS10" s="430"/>
      <c r="BT10" s="430"/>
      <c r="BU10" s="431"/>
      <c r="BV10" s="429">
        <v>76567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116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3721</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3695</v>
      </c>
      <c r="S13" s="514"/>
      <c r="T13" s="514"/>
      <c r="U13" s="514"/>
      <c r="V13" s="515"/>
      <c r="W13" s="445" t="s">
        <v>140</v>
      </c>
      <c r="X13" s="446"/>
      <c r="Y13" s="446"/>
      <c r="Z13" s="446"/>
      <c r="AA13" s="446"/>
      <c r="AB13" s="436"/>
      <c r="AC13" s="480">
        <v>117</v>
      </c>
      <c r="AD13" s="481"/>
      <c r="AE13" s="481"/>
      <c r="AF13" s="481"/>
      <c r="AG13" s="523"/>
      <c r="AH13" s="480">
        <v>85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22285</v>
      </c>
      <c r="BO13" s="430"/>
      <c r="BP13" s="430"/>
      <c r="BQ13" s="430"/>
      <c r="BR13" s="430"/>
      <c r="BS13" s="430"/>
      <c r="BT13" s="430"/>
      <c r="BU13" s="431"/>
      <c r="BV13" s="429">
        <v>12739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8.5</v>
      </c>
      <c r="CU13" s="427"/>
      <c r="CV13" s="427"/>
      <c r="CW13" s="427"/>
      <c r="CX13" s="427"/>
      <c r="CY13" s="427"/>
      <c r="CZ13" s="427"/>
      <c r="DA13" s="428"/>
      <c r="DB13" s="426">
        <v>10</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3799</v>
      </c>
      <c r="S14" s="514"/>
      <c r="T14" s="514"/>
      <c r="U14" s="514"/>
      <c r="V14" s="515"/>
      <c r="W14" s="419"/>
      <c r="X14" s="420"/>
      <c r="Y14" s="420"/>
      <c r="Z14" s="420"/>
      <c r="AA14" s="420"/>
      <c r="AB14" s="409"/>
      <c r="AC14" s="516">
        <v>6.4</v>
      </c>
      <c r="AD14" s="517"/>
      <c r="AE14" s="517"/>
      <c r="AF14" s="517"/>
      <c r="AG14" s="518"/>
      <c r="AH14" s="516">
        <v>4.5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130</v>
      </c>
      <c r="CU14" s="528"/>
      <c r="CV14" s="528"/>
      <c r="CW14" s="528"/>
      <c r="CX14" s="528"/>
      <c r="CY14" s="528"/>
      <c r="CZ14" s="528"/>
      <c r="DA14" s="529"/>
      <c r="DB14" s="527" t="s">
        <v>147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3774</v>
      </c>
      <c r="S15" s="514"/>
      <c r="T15" s="514"/>
      <c r="U15" s="514"/>
      <c r="V15" s="515"/>
      <c r="W15" s="445" t="s">
        <v>149</v>
      </c>
      <c r="X15" s="446"/>
      <c r="Y15" s="446"/>
      <c r="Z15" s="446"/>
      <c r="AA15" s="446"/>
      <c r="AB15" s="436"/>
      <c r="AC15" s="480">
        <v>745</v>
      </c>
      <c r="AD15" s="481"/>
      <c r="AE15" s="481"/>
      <c r="AF15" s="481"/>
      <c r="AG15" s="523"/>
      <c r="AH15" s="480">
        <v>807</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508674</v>
      </c>
      <c r="BO15" s="393"/>
      <c r="BP15" s="393"/>
      <c r="BQ15" s="393"/>
      <c r="BR15" s="393"/>
      <c r="BS15" s="393"/>
      <c r="BT15" s="393"/>
      <c r="BU15" s="394"/>
      <c r="BV15" s="392">
        <v>507580</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40.799999999999997</v>
      </c>
      <c r="AD16" s="517"/>
      <c r="AE16" s="517"/>
      <c r="AF16" s="517"/>
      <c r="AG16" s="518"/>
      <c r="AH16" s="516">
        <v>42.6</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1757963</v>
      </c>
      <c r="BO16" s="430"/>
      <c r="BP16" s="430"/>
      <c r="BQ16" s="430"/>
      <c r="BR16" s="430"/>
      <c r="BS16" s="430"/>
      <c r="BT16" s="430"/>
      <c r="BU16" s="431"/>
      <c r="BV16" s="429">
        <v>1743322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966</v>
      </c>
      <c r="AD17" s="481"/>
      <c r="AE17" s="481"/>
      <c r="AF17" s="481"/>
      <c r="AG17" s="523"/>
      <c r="AH17" s="480">
        <v>1002</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647827</v>
      </c>
      <c r="BO17" s="430"/>
      <c r="BP17" s="430"/>
      <c r="BQ17" s="430"/>
      <c r="BR17" s="430"/>
      <c r="BS17" s="430"/>
      <c r="BT17" s="430"/>
      <c r="BU17" s="431"/>
      <c r="BV17" s="429">
        <v>645344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90.47</v>
      </c>
      <c r="M18" s="545"/>
      <c r="N18" s="545"/>
      <c r="O18" s="545"/>
      <c r="P18" s="545"/>
      <c r="Q18" s="545"/>
      <c r="R18" s="546"/>
      <c r="S18" s="546"/>
      <c r="T18" s="546"/>
      <c r="U18" s="546"/>
      <c r="V18" s="547"/>
      <c r="W18" s="447"/>
      <c r="X18" s="448"/>
      <c r="Y18" s="448"/>
      <c r="Z18" s="448"/>
      <c r="AA18" s="448"/>
      <c r="AB18" s="439"/>
      <c r="AC18" s="548">
        <v>52.8</v>
      </c>
      <c r="AD18" s="549"/>
      <c r="AE18" s="549"/>
      <c r="AF18" s="549"/>
      <c r="AG18" s="550"/>
      <c r="AH18" s="548">
        <v>52.9</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1624699</v>
      </c>
      <c r="BO18" s="430"/>
      <c r="BP18" s="430"/>
      <c r="BQ18" s="430"/>
      <c r="BR18" s="430"/>
      <c r="BS18" s="430"/>
      <c r="BT18" s="430"/>
      <c r="BU18" s="431"/>
      <c r="BV18" s="429">
        <v>1603830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43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2251220</v>
      </c>
      <c r="BO19" s="430"/>
      <c r="BP19" s="430"/>
      <c r="BQ19" s="430"/>
      <c r="BR19" s="430"/>
      <c r="BS19" s="430"/>
      <c r="BT19" s="430"/>
      <c r="BU19" s="431"/>
      <c r="BV19" s="429">
        <v>2285541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1381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1668153</v>
      </c>
      <c r="BO23" s="430"/>
      <c r="BP23" s="430"/>
      <c r="BQ23" s="430"/>
      <c r="BR23" s="430"/>
      <c r="BS23" s="430"/>
      <c r="BT23" s="430"/>
      <c r="BU23" s="431"/>
      <c r="BV23" s="429">
        <v>1929248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6700</v>
      </c>
      <c r="R24" s="481"/>
      <c r="S24" s="481"/>
      <c r="T24" s="481"/>
      <c r="U24" s="481"/>
      <c r="V24" s="523"/>
      <c r="W24" s="582"/>
      <c r="X24" s="570"/>
      <c r="Y24" s="571"/>
      <c r="Z24" s="479" t="s">
        <v>173</v>
      </c>
      <c r="AA24" s="459"/>
      <c r="AB24" s="459"/>
      <c r="AC24" s="459"/>
      <c r="AD24" s="459"/>
      <c r="AE24" s="459"/>
      <c r="AF24" s="459"/>
      <c r="AG24" s="460"/>
      <c r="AH24" s="480">
        <v>67</v>
      </c>
      <c r="AI24" s="481"/>
      <c r="AJ24" s="481"/>
      <c r="AK24" s="481"/>
      <c r="AL24" s="523"/>
      <c r="AM24" s="480">
        <v>190548</v>
      </c>
      <c r="AN24" s="481"/>
      <c r="AO24" s="481"/>
      <c r="AP24" s="481"/>
      <c r="AQ24" s="481"/>
      <c r="AR24" s="523"/>
      <c r="AS24" s="480">
        <v>2844</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1349427</v>
      </c>
      <c r="BO24" s="430"/>
      <c r="BP24" s="430"/>
      <c r="BQ24" s="430"/>
      <c r="BR24" s="430"/>
      <c r="BS24" s="430"/>
      <c r="BT24" s="430"/>
      <c r="BU24" s="431"/>
      <c r="BV24" s="429">
        <v>1499050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5650</v>
      </c>
      <c r="R25" s="481"/>
      <c r="S25" s="481"/>
      <c r="T25" s="481"/>
      <c r="U25" s="481"/>
      <c r="V25" s="523"/>
      <c r="W25" s="582"/>
      <c r="X25" s="570"/>
      <c r="Y25" s="571"/>
      <c r="Z25" s="479" t="s">
        <v>176</v>
      </c>
      <c r="AA25" s="459"/>
      <c r="AB25" s="459"/>
      <c r="AC25" s="459"/>
      <c r="AD25" s="459"/>
      <c r="AE25" s="459"/>
      <c r="AF25" s="459"/>
      <c r="AG25" s="460"/>
      <c r="AH25" s="480" t="s">
        <v>130</v>
      </c>
      <c r="AI25" s="481"/>
      <c r="AJ25" s="481"/>
      <c r="AK25" s="481"/>
      <c r="AL25" s="523"/>
      <c r="AM25" s="480" t="s">
        <v>147</v>
      </c>
      <c r="AN25" s="481"/>
      <c r="AO25" s="481"/>
      <c r="AP25" s="481"/>
      <c r="AQ25" s="481"/>
      <c r="AR25" s="523"/>
      <c r="AS25" s="480" t="s">
        <v>177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232136</v>
      </c>
      <c r="BO25" s="393"/>
      <c r="BP25" s="393"/>
      <c r="BQ25" s="393"/>
      <c r="BR25" s="393"/>
      <c r="BS25" s="393"/>
      <c r="BT25" s="393"/>
      <c r="BU25" s="394"/>
      <c r="BV25" s="392">
        <v>104226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5150</v>
      </c>
      <c r="R26" s="481"/>
      <c r="S26" s="481"/>
      <c r="T26" s="481"/>
      <c r="U26" s="481"/>
      <c r="V26" s="523"/>
      <c r="W26" s="582"/>
      <c r="X26" s="570"/>
      <c r="Y26" s="571"/>
      <c r="Z26" s="479" t="s">
        <v>180</v>
      </c>
      <c r="AA26" s="592"/>
      <c r="AB26" s="592"/>
      <c r="AC26" s="592"/>
      <c r="AD26" s="592"/>
      <c r="AE26" s="592"/>
      <c r="AF26" s="592"/>
      <c r="AG26" s="593"/>
      <c r="AH26" s="480">
        <v>6</v>
      </c>
      <c r="AI26" s="481"/>
      <c r="AJ26" s="481"/>
      <c r="AK26" s="481"/>
      <c r="AL26" s="523"/>
      <c r="AM26" s="480">
        <v>15306</v>
      </c>
      <c r="AN26" s="481"/>
      <c r="AO26" s="481"/>
      <c r="AP26" s="481"/>
      <c r="AQ26" s="481"/>
      <c r="AR26" s="523"/>
      <c r="AS26" s="480">
        <v>2551</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2550</v>
      </c>
      <c r="R27" s="481"/>
      <c r="S27" s="481"/>
      <c r="T27" s="481"/>
      <c r="U27" s="481"/>
      <c r="V27" s="523"/>
      <c r="W27" s="582"/>
      <c r="X27" s="570"/>
      <c r="Y27" s="571"/>
      <c r="Z27" s="479" t="s">
        <v>183</v>
      </c>
      <c r="AA27" s="459"/>
      <c r="AB27" s="459"/>
      <c r="AC27" s="459"/>
      <c r="AD27" s="459"/>
      <c r="AE27" s="459"/>
      <c r="AF27" s="459"/>
      <c r="AG27" s="460"/>
      <c r="AH27" s="480" t="s">
        <v>130</v>
      </c>
      <c r="AI27" s="481"/>
      <c r="AJ27" s="481"/>
      <c r="AK27" s="481"/>
      <c r="AL27" s="523"/>
      <c r="AM27" s="480" t="s">
        <v>147</v>
      </c>
      <c r="AN27" s="481"/>
      <c r="AO27" s="481"/>
      <c r="AP27" s="481"/>
      <c r="AQ27" s="481"/>
      <c r="AR27" s="523"/>
      <c r="AS27" s="480" t="s">
        <v>147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19769</v>
      </c>
      <c r="BO27" s="606"/>
      <c r="BP27" s="606"/>
      <c r="BQ27" s="606"/>
      <c r="BR27" s="606"/>
      <c r="BS27" s="606"/>
      <c r="BT27" s="606"/>
      <c r="BU27" s="607"/>
      <c r="BV27" s="605">
        <v>19765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2150</v>
      </c>
      <c r="R28" s="481"/>
      <c r="S28" s="481"/>
      <c r="T28" s="481"/>
      <c r="U28" s="481"/>
      <c r="V28" s="523"/>
      <c r="W28" s="582"/>
      <c r="X28" s="570"/>
      <c r="Y28" s="571"/>
      <c r="Z28" s="479" t="s">
        <v>186</v>
      </c>
      <c r="AA28" s="459"/>
      <c r="AB28" s="459"/>
      <c r="AC28" s="459"/>
      <c r="AD28" s="459"/>
      <c r="AE28" s="459"/>
      <c r="AF28" s="459"/>
      <c r="AG28" s="460"/>
      <c r="AH28" s="480" t="s">
        <v>130</v>
      </c>
      <c r="AI28" s="481"/>
      <c r="AJ28" s="481"/>
      <c r="AK28" s="481"/>
      <c r="AL28" s="523"/>
      <c r="AM28" s="480" t="s">
        <v>147</v>
      </c>
      <c r="AN28" s="481"/>
      <c r="AO28" s="481"/>
      <c r="AP28" s="481"/>
      <c r="AQ28" s="481"/>
      <c r="AR28" s="523"/>
      <c r="AS28" s="480" t="s">
        <v>147</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1176325</v>
      </c>
      <c r="BO28" s="393"/>
      <c r="BP28" s="393"/>
      <c r="BQ28" s="393"/>
      <c r="BR28" s="393"/>
      <c r="BS28" s="393"/>
      <c r="BT28" s="393"/>
      <c r="BU28" s="394"/>
      <c r="BV28" s="392">
        <v>1146014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6</v>
      </c>
      <c r="M29" s="481"/>
      <c r="N29" s="481"/>
      <c r="O29" s="481"/>
      <c r="P29" s="523"/>
      <c r="Q29" s="480">
        <v>1950</v>
      </c>
      <c r="R29" s="481"/>
      <c r="S29" s="481"/>
      <c r="T29" s="481"/>
      <c r="U29" s="481"/>
      <c r="V29" s="523"/>
      <c r="W29" s="583"/>
      <c r="X29" s="584"/>
      <c r="Y29" s="585"/>
      <c r="Z29" s="479" t="s">
        <v>189</v>
      </c>
      <c r="AA29" s="459"/>
      <c r="AB29" s="459"/>
      <c r="AC29" s="459"/>
      <c r="AD29" s="459"/>
      <c r="AE29" s="459"/>
      <c r="AF29" s="459"/>
      <c r="AG29" s="460"/>
      <c r="AH29" s="480">
        <v>67</v>
      </c>
      <c r="AI29" s="481"/>
      <c r="AJ29" s="481"/>
      <c r="AK29" s="481"/>
      <c r="AL29" s="523"/>
      <c r="AM29" s="480">
        <v>190548</v>
      </c>
      <c r="AN29" s="481"/>
      <c r="AO29" s="481"/>
      <c r="AP29" s="481"/>
      <c r="AQ29" s="481"/>
      <c r="AR29" s="523"/>
      <c r="AS29" s="480">
        <v>2844</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54258</v>
      </c>
      <c r="BO29" s="430"/>
      <c r="BP29" s="430"/>
      <c r="BQ29" s="430"/>
      <c r="BR29" s="430"/>
      <c r="BS29" s="430"/>
      <c r="BT29" s="430"/>
      <c r="BU29" s="431"/>
      <c r="BV29" s="429">
        <v>54242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95.4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1829871</v>
      </c>
      <c r="BO30" s="606"/>
      <c r="BP30" s="606"/>
      <c r="BQ30" s="606"/>
      <c r="BR30" s="606"/>
      <c r="BS30" s="606"/>
      <c r="BT30" s="606"/>
      <c r="BU30" s="607"/>
      <c r="BV30" s="605">
        <v>2102924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201</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七宗町ふるさと開発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可茂消防事務組合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中濃地域農業共済事務組合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後期高齢者医療広域連合（一般会計分）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後期高齢者医療広域連合（特別会計分）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岐阜県市町村会館組合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岐阜県市町村職員退職手当組合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可茂公設地方卸売市場組合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Kp/zbxXgULHzztC58kGqU1naIy7+wZgxRLwm/eixn53HszIxVYWChThU9AnizT7HPsSNBkcockCR3AMPTbGtw==" saltValue="o/3GbW0waOEqPf78rF9H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606621</v>
      </c>
      <c r="S5" s="635"/>
      <c r="T5" s="635"/>
      <c r="U5" s="635"/>
      <c r="V5" s="635"/>
      <c r="W5" s="635"/>
      <c r="X5" s="635"/>
      <c r="Y5" s="636"/>
      <c r="Z5" s="637">
        <v>19.100000000000001</v>
      </c>
      <c r="AA5" s="637"/>
      <c r="AB5" s="637"/>
      <c r="AC5" s="637"/>
      <c r="AD5" s="638">
        <v>606621</v>
      </c>
      <c r="AE5" s="638"/>
      <c r="AF5" s="638"/>
      <c r="AG5" s="638"/>
      <c r="AH5" s="638"/>
      <c r="AI5" s="638"/>
      <c r="AJ5" s="638"/>
      <c r="AK5" s="638"/>
      <c r="AL5" s="639">
        <v>30.5</v>
      </c>
      <c r="AM5" s="640"/>
      <c r="AN5" s="640"/>
      <c r="AO5" s="641"/>
      <c r="AP5" s="631" t="s">
        <v>231</v>
      </c>
      <c r="AQ5" s="632"/>
      <c r="AR5" s="632"/>
      <c r="AS5" s="632"/>
      <c r="AT5" s="632"/>
      <c r="AU5" s="632"/>
      <c r="AV5" s="632"/>
      <c r="AW5" s="632"/>
      <c r="AX5" s="632"/>
      <c r="AY5" s="632"/>
      <c r="AZ5" s="632"/>
      <c r="BA5" s="632"/>
      <c r="BB5" s="632"/>
      <c r="BC5" s="632"/>
      <c r="BD5" s="632"/>
      <c r="BE5" s="632"/>
      <c r="BF5" s="633"/>
      <c r="BG5" s="645">
        <v>606621</v>
      </c>
      <c r="BH5" s="646"/>
      <c r="BI5" s="646"/>
      <c r="BJ5" s="646"/>
      <c r="BK5" s="646"/>
      <c r="BL5" s="646"/>
      <c r="BM5" s="646"/>
      <c r="BN5" s="647"/>
      <c r="BO5" s="648">
        <v>100</v>
      </c>
      <c r="BP5" s="648"/>
      <c r="BQ5" s="648"/>
      <c r="BR5" s="648"/>
      <c r="BS5" s="649">
        <v>73208</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34541</v>
      </c>
      <c r="S6" s="646"/>
      <c r="T6" s="646"/>
      <c r="U6" s="646"/>
      <c r="V6" s="646"/>
      <c r="W6" s="646"/>
      <c r="X6" s="646"/>
      <c r="Y6" s="647"/>
      <c r="Z6" s="648">
        <v>1.1000000000000001</v>
      </c>
      <c r="AA6" s="648"/>
      <c r="AB6" s="648"/>
      <c r="AC6" s="648"/>
      <c r="AD6" s="649">
        <v>34541</v>
      </c>
      <c r="AE6" s="649"/>
      <c r="AF6" s="649"/>
      <c r="AG6" s="649"/>
      <c r="AH6" s="649"/>
      <c r="AI6" s="649"/>
      <c r="AJ6" s="649"/>
      <c r="AK6" s="649"/>
      <c r="AL6" s="650">
        <v>1.7</v>
      </c>
      <c r="AM6" s="651"/>
      <c r="AN6" s="651"/>
      <c r="AO6" s="652"/>
      <c r="AP6" s="642" t="s">
        <v>236</v>
      </c>
      <c r="AQ6" s="643"/>
      <c r="AR6" s="643"/>
      <c r="AS6" s="643"/>
      <c r="AT6" s="643"/>
      <c r="AU6" s="643"/>
      <c r="AV6" s="643"/>
      <c r="AW6" s="643"/>
      <c r="AX6" s="643"/>
      <c r="AY6" s="643"/>
      <c r="AZ6" s="643"/>
      <c r="BA6" s="643"/>
      <c r="BB6" s="643"/>
      <c r="BC6" s="643"/>
      <c r="BD6" s="643"/>
      <c r="BE6" s="643"/>
      <c r="BF6" s="644"/>
      <c r="BG6" s="645">
        <v>606621</v>
      </c>
      <c r="BH6" s="646"/>
      <c r="BI6" s="646"/>
      <c r="BJ6" s="646"/>
      <c r="BK6" s="646"/>
      <c r="BL6" s="646"/>
      <c r="BM6" s="646"/>
      <c r="BN6" s="647"/>
      <c r="BO6" s="648">
        <v>100</v>
      </c>
      <c r="BP6" s="648"/>
      <c r="BQ6" s="648"/>
      <c r="BR6" s="648"/>
      <c r="BS6" s="649">
        <v>73208</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48146</v>
      </c>
      <c r="CS6" s="646"/>
      <c r="CT6" s="646"/>
      <c r="CU6" s="646"/>
      <c r="CV6" s="646"/>
      <c r="CW6" s="646"/>
      <c r="CX6" s="646"/>
      <c r="CY6" s="647"/>
      <c r="CZ6" s="639">
        <v>1.6</v>
      </c>
      <c r="DA6" s="640"/>
      <c r="DB6" s="640"/>
      <c r="DC6" s="659"/>
      <c r="DD6" s="654" t="s">
        <v>147</v>
      </c>
      <c r="DE6" s="646"/>
      <c r="DF6" s="646"/>
      <c r="DG6" s="646"/>
      <c r="DH6" s="646"/>
      <c r="DI6" s="646"/>
      <c r="DJ6" s="646"/>
      <c r="DK6" s="646"/>
      <c r="DL6" s="646"/>
      <c r="DM6" s="646"/>
      <c r="DN6" s="646"/>
      <c r="DO6" s="646"/>
      <c r="DP6" s="647"/>
      <c r="DQ6" s="654">
        <v>48146</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449</v>
      </c>
      <c r="S7" s="646"/>
      <c r="T7" s="646"/>
      <c r="U7" s="646"/>
      <c r="V7" s="646"/>
      <c r="W7" s="646"/>
      <c r="X7" s="646"/>
      <c r="Y7" s="647"/>
      <c r="Z7" s="648">
        <v>0</v>
      </c>
      <c r="AA7" s="648"/>
      <c r="AB7" s="648"/>
      <c r="AC7" s="648"/>
      <c r="AD7" s="649">
        <v>449</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161834</v>
      </c>
      <c r="BH7" s="646"/>
      <c r="BI7" s="646"/>
      <c r="BJ7" s="646"/>
      <c r="BK7" s="646"/>
      <c r="BL7" s="646"/>
      <c r="BM7" s="646"/>
      <c r="BN7" s="647"/>
      <c r="BO7" s="648">
        <v>26.7</v>
      </c>
      <c r="BP7" s="648"/>
      <c r="BQ7" s="648"/>
      <c r="BR7" s="648"/>
      <c r="BS7" s="649" t="s">
        <v>130</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743440</v>
      </c>
      <c r="CS7" s="646"/>
      <c r="CT7" s="646"/>
      <c r="CU7" s="646"/>
      <c r="CV7" s="646"/>
      <c r="CW7" s="646"/>
      <c r="CX7" s="646"/>
      <c r="CY7" s="647"/>
      <c r="CZ7" s="648">
        <v>24.1</v>
      </c>
      <c r="DA7" s="648"/>
      <c r="DB7" s="648"/>
      <c r="DC7" s="648"/>
      <c r="DD7" s="654">
        <v>39064</v>
      </c>
      <c r="DE7" s="646"/>
      <c r="DF7" s="646"/>
      <c r="DG7" s="646"/>
      <c r="DH7" s="646"/>
      <c r="DI7" s="646"/>
      <c r="DJ7" s="646"/>
      <c r="DK7" s="646"/>
      <c r="DL7" s="646"/>
      <c r="DM7" s="646"/>
      <c r="DN7" s="646"/>
      <c r="DO7" s="646"/>
      <c r="DP7" s="647"/>
      <c r="DQ7" s="654">
        <v>511144</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1795</v>
      </c>
      <c r="S8" s="646"/>
      <c r="T8" s="646"/>
      <c r="U8" s="646"/>
      <c r="V8" s="646"/>
      <c r="W8" s="646"/>
      <c r="X8" s="646"/>
      <c r="Y8" s="647"/>
      <c r="Z8" s="648">
        <v>0.1</v>
      </c>
      <c r="AA8" s="648"/>
      <c r="AB8" s="648"/>
      <c r="AC8" s="648"/>
      <c r="AD8" s="649">
        <v>1795</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6345</v>
      </c>
      <c r="BH8" s="646"/>
      <c r="BI8" s="646"/>
      <c r="BJ8" s="646"/>
      <c r="BK8" s="646"/>
      <c r="BL8" s="646"/>
      <c r="BM8" s="646"/>
      <c r="BN8" s="647"/>
      <c r="BO8" s="648">
        <v>1</v>
      </c>
      <c r="BP8" s="648"/>
      <c r="BQ8" s="648"/>
      <c r="BR8" s="648"/>
      <c r="BS8" s="654" t="s">
        <v>130</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682273</v>
      </c>
      <c r="CS8" s="646"/>
      <c r="CT8" s="646"/>
      <c r="CU8" s="646"/>
      <c r="CV8" s="646"/>
      <c r="CW8" s="646"/>
      <c r="CX8" s="646"/>
      <c r="CY8" s="647"/>
      <c r="CZ8" s="648">
        <v>22.1</v>
      </c>
      <c r="DA8" s="648"/>
      <c r="DB8" s="648"/>
      <c r="DC8" s="648"/>
      <c r="DD8" s="654">
        <v>25674</v>
      </c>
      <c r="DE8" s="646"/>
      <c r="DF8" s="646"/>
      <c r="DG8" s="646"/>
      <c r="DH8" s="646"/>
      <c r="DI8" s="646"/>
      <c r="DJ8" s="646"/>
      <c r="DK8" s="646"/>
      <c r="DL8" s="646"/>
      <c r="DM8" s="646"/>
      <c r="DN8" s="646"/>
      <c r="DO8" s="646"/>
      <c r="DP8" s="647"/>
      <c r="DQ8" s="654">
        <v>431744</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959</v>
      </c>
      <c r="S9" s="646"/>
      <c r="T9" s="646"/>
      <c r="U9" s="646"/>
      <c r="V9" s="646"/>
      <c r="W9" s="646"/>
      <c r="X9" s="646"/>
      <c r="Y9" s="647"/>
      <c r="Z9" s="648">
        <v>0</v>
      </c>
      <c r="AA9" s="648"/>
      <c r="AB9" s="648"/>
      <c r="AC9" s="648"/>
      <c r="AD9" s="649">
        <v>959</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140568</v>
      </c>
      <c r="BH9" s="646"/>
      <c r="BI9" s="646"/>
      <c r="BJ9" s="646"/>
      <c r="BK9" s="646"/>
      <c r="BL9" s="646"/>
      <c r="BM9" s="646"/>
      <c r="BN9" s="647"/>
      <c r="BO9" s="648">
        <v>23.2</v>
      </c>
      <c r="BP9" s="648"/>
      <c r="BQ9" s="648"/>
      <c r="BR9" s="648"/>
      <c r="BS9" s="654" t="s">
        <v>130</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233992</v>
      </c>
      <c r="CS9" s="646"/>
      <c r="CT9" s="646"/>
      <c r="CU9" s="646"/>
      <c r="CV9" s="646"/>
      <c r="CW9" s="646"/>
      <c r="CX9" s="646"/>
      <c r="CY9" s="647"/>
      <c r="CZ9" s="648">
        <v>7.6</v>
      </c>
      <c r="DA9" s="648"/>
      <c r="DB9" s="648"/>
      <c r="DC9" s="648"/>
      <c r="DD9" s="654">
        <v>6377</v>
      </c>
      <c r="DE9" s="646"/>
      <c r="DF9" s="646"/>
      <c r="DG9" s="646"/>
      <c r="DH9" s="646"/>
      <c r="DI9" s="646"/>
      <c r="DJ9" s="646"/>
      <c r="DK9" s="646"/>
      <c r="DL9" s="646"/>
      <c r="DM9" s="646"/>
      <c r="DN9" s="646"/>
      <c r="DO9" s="646"/>
      <c r="DP9" s="647"/>
      <c r="DQ9" s="654">
        <v>209474</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248</v>
      </c>
      <c r="S10" s="646"/>
      <c r="T10" s="646"/>
      <c r="U10" s="646"/>
      <c r="V10" s="646"/>
      <c r="W10" s="646"/>
      <c r="X10" s="646"/>
      <c r="Y10" s="647"/>
      <c r="Z10" s="648" t="s">
        <v>248</v>
      </c>
      <c r="AA10" s="648"/>
      <c r="AB10" s="648"/>
      <c r="AC10" s="648"/>
      <c r="AD10" s="649" t="s">
        <v>130</v>
      </c>
      <c r="AE10" s="649"/>
      <c r="AF10" s="649"/>
      <c r="AG10" s="649"/>
      <c r="AH10" s="649"/>
      <c r="AI10" s="649"/>
      <c r="AJ10" s="649"/>
      <c r="AK10" s="649"/>
      <c r="AL10" s="650" t="s">
        <v>130</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9207</v>
      </c>
      <c r="BH10" s="646"/>
      <c r="BI10" s="646"/>
      <c r="BJ10" s="646"/>
      <c r="BK10" s="646"/>
      <c r="BL10" s="646"/>
      <c r="BM10" s="646"/>
      <c r="BN10" s="647"/>
      <c r="BO10" s="648">
        <v>1.5</v>
      </c>
      <c r="BP10" s="648"/>
      <c r="BQ10" s="648"/>
      <c r="BR10" s="648"/>
      <c r="BS10" s="654" t="s">
        <v>147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1000</v>
      </c>
      <c r="CS10" s="646"/>
      <c r="CT10" s="646"/>
      <c r="CU10" s="646"/>
      <c r="CV10" s="646"/>
      <c r="CW10" s="646"/>
      <c r="CX10" s="646"/>
      <c r="CY10" s="647"/>
      <c r="CZ10" s="648">
        <v>0</v>
      </c>
      <c r="DA10" s="648"/>
      <c r="DB10" s="648"/>
      <c r="DC10" s="648"/>
      <c r="DD10" s="654" t="s">
        <v>147</v>
      </c>
      <c r="DE10" s="646"/>
      <c r="DF10" s="646"/>
      <c r="DG10" s="646"/>
      <c r="DH10" s="646"/>
      <c r="DI10" s="646"/>
      <c r="DJ10" s="646"/>
      <c r="DK10" s="646"/>
      <c r="DL10" s="646"/>
      <c r="DM10" s="646"/>
      <c r="DN10" s="646"/>
      <c r="DO10" s="646"/>
      <c r="DP10" s="647"/>
      <c r="DQ10" s="654" t="s">
        <v>248</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63275</v>
      </c>
      <c r="S11" s="646"/>
      <c r="T11" s="646"/>
      <c r="U11" s="646"/>
      <c r="V11" s="646"/>
      <c r="W11" s="646"/>
      <c r="X11" s="646"/>
      <c r="Y11" s="647"/>
      <c r="Z11" s="650">
        <v>2</v>
      </c>
      <c r="AA11" s="651"/>
      <c r="AB11" s="651"/>
      <c r="AC11" s="663"/>
      <c r="AD11" s="654">
        <v>63275</v>
      </c>
      <c r="AE11" s="646"/>
      <c r="AF11" s="646"/>
      <c r="AG11" s="646"/>
      <c r="AH11" s="646"/>
      <c r="AI11" s="646"/>
      <c r="AJ11" s="646"/>
      <c r="AK11" s="647"/>
      <c r="AL11" s="650">
        <v>3.2</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5714</v>
      </c>
      <c r="BH11" s="646"/>
      <c r="BI11" s="646"/>
      <c r="BJ11" s="646"/>
      <c r="BK11" s="646"/>
      <c r="BL11" s="646"/>
      <c r="BM11" s="646"/>
      <c r="BN11" s="647"/>
      <c r="BO11" s="648">
        <v>0.9</v>
      </c>
      <c r="BP11" s="648"/>
      <c r="BQ11" s="648"/>
      <c r="BR11" s="648"/>
      <c r="BS11" s="654" t="s">
        <v>147</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193090</v>
      </c>
      <c r="CS11" s="646"/>
      <c r="CT11" s="646"/>
      <c r="CU11" s="646"/>
      <c r="CV11" s="646"/>
      <c r="CW11" s="646"/>
      <c r="CX11" s="646"/>
      <c r="CY11" s="647"/>
      <c r="CZ11" s="648">
        <v>6.3</v>
      </c>
      <c r="DA11" s="648"/>
      <c r="DB11" s="648"/>
      <c r="DC11" s="648"/>
      <c r="DD11" s="654">
        <v>18775</v>
      </c>
      <c r="DE11" s="646"/>
      <c r="DF11" s="646"/>
      <c r="DG11" s="646"/>
      <c r="DH11" s="646"/>
      <c r="DI11" s="646"/>
      <c r="DJ11" s="646"/>
      <c r="DK11" s="646"/>
      <c r="DL11" s="646"/>
      <c r="DM11" s="646"/>
      <c r="DN11" s="646"/>
      <c r="DO11" s="646"/>
      <c r="DP11" s="647"/>
      <c r="DQ11" s="654">
        <v>145992</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t="s">
        <v>130</v>
      </c>
      <c r="S12" s="646"/>
      <c r="T12" s="646"/>
      <c r="U12" s="646"/>
      <c r="V12" s="646"/>
      <c r="W12" s="646"/>
      <c r="X12" s="646"/>
      <c r="Y12" s="647"/>
      <c r="Z12" s="648" t="s">
        <v>130</v>
      </c>
      <c r="AA12" s="648"/>
      <c r="AB12" s="648"/>
      <c r="AC12" s="648"/>
      <c r="AD12" s="649" t="s">
        <v>130</v>
      </c>
      <c r="AE12" s="649"/>
      <c r="AF12" s="649"/>
      <c r="AG12" s="649"/>
      <c r="AH12" s="649"/>
      <c r="AI12" s="649"/>
      <c r="AJ12" s="649"/>
      <c r="AK12" s="649"/>
      <c r="AL12" s="650" t="s">
        <v>130</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418465</v>
      </c>
      <c r="BH12" s="646"/>
      <c r="BI12" s="646"/>
      <c r="BJ12" s="646"/>
      <c r="BK12" s="646"/>
      <c r="BL12" s="646"/>
      <c r="BM12" s="646"/>
      <c r="BN12" s="647"/>
      <c r="BO12" s="648">
        <v>69</v>
      </c>
      <c r="BP12" s="648"/>
      <c r="BQ12" s="648"/>
      <c r="BR12" s="648"/>
      <c r="BS12" s="654">
        <v>73208</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42007</v>
      </c>
      <c r="CS12" s="646"/>
      <c r="CT12" s="646"/>
      <c r="CU12" s="646"/>
      <c r="CV12" s="646"/>
      <c r="CW12" s="646"/>
      <c r="CX12" s="646"/>
      <c r="CY12" s="647"/>
      <c r="CZ12" s="648">
        <v>1.4</v>
      </c>
      <c r="DA12" s="648"/>
      <c r="DB12" s="648"/>
      <c r="DC12" s="648"/>
      <c r="DD12" s="654">
        <v>1886</v>
      </c>
      <c r="DE12" s="646"/>
      <c r="DF12" s="646"/>
      <c r="DG12" s="646"/>
      <c r="DH12" s="646"/>
      <c r="DI12" s="646"/>
      <c r="DJ12" s="646"/>
      <c r="DK12" s="646"/>
      <c r="DL12" s="646"/>
      <c r="DM12" s="646"/>
      <c r="DN12" s="646"/>
      <c r="DO12" s="646"/>
      <c r="DP12" s="647"/>
      <c r="DQ12" s="654">
        <v>17343</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147</v>
      </c>
      <c r="AE13" s="649"/>
      <c r="AF13" s="649"/>
      <c r="AG13" s="649"/>
      <c r="AH13" s="649"/>
      <c r="AI13" s="649"/>
      <c r="AJ13" s="649"/>
      <c r="AK13" s="649"/>
      <c r="AL13" s="650" t="s">
        <v>130</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416994</v>
      </c>
      <c r="BH13" s="646"/>
      <c r="BI13" s="646"/>
      <c r="BJ13" s="646"/>
      <c r="BK13" s="646"/>
      <c r="BL13" s="646"/>
      <c r="BM13" s="646"/>
      <c r="BN13" s="647"/>
      <c r="BO13" s="648">
        <v>68.7</v>
      </c>
      <c r="BP13" s="648"/>
      <c r="BQ13" s="648"/>
      <c r="BR13" s="648"/>
      <c r="BS13" s="654">
        <v>73208</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236027</v>
      </c>
      <c r="CS13" s="646"/>
      <c r="CT13" s="646"/>
      <c r="CU13" s="646"/>
      <c r="CV13" s="646"/>
      <c r="CW13" s="646"/>
      <c r="CX13" s="646"/>
      <c r="CY13" s="647"/>
      <c r="CZ13" s="648">
        <v>7.6</v>
      </c>
      <c r="DA13" s="648"/>
      <c r="DB13" s="648"/>
      <c r="DC13" s="648"/>
      <c r="DD13" s="654">
        <v>179925</v>
      </c>
      <c r="DE13" s="646"/>
      <c r="DF13" s="646"/>
      <c r="DG13" s="646"/>
      <c r="DH13" s="646"/>
      <c r="DI13" s="646"/>
      <c r="DJ13" s="646"/>
      <c r="DK13" s="646"/>
      <c r="DL13" s="646"/>
      <c r="DM13" s="646"/>
      <c r="DN13" s="646"/>
      <c r="DO13" s="646"/>
      <c r="DP13" s="647"/>
      <c r="DQ13" s="654">
        <v>116043</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4743</v>
      </c>
      <c r="S14" s="646"/>
      <c r="T14" s="646"/>
      <c r="U14" s="646"/>
      <c r="V14" s="646"/>
      <c r="W14" s="646"/>
      <c r="X14" s="646"/>
      <c r="Y14" s="647"/>
      <c r="Z14" s="648">
        <v>0.1</v>
      </c>
      <c r="AA14" s="648"/>
      <c r="AB14" s="648"/>
      <c r="AC14" s="648"/>
      <c r="AD14" s="649">
        <v>4743</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14067</v>
      </c>
      <c r="BH14" s="646"/>
      <c r="BI14" s="646"/>
      <c r="BJ14" s="646"/>
      <c r="BK14" s="646"/>
      <c r="BL14" s="646"/>
      <c r="BM14" s="646"/>
      <c r="BN14" s="647"/>
      <c r="BO14" s="648">
        <v>2.2999999999999998</v>
      </c>
      <c r="BP14" s="648"/>
      <c r="BQ14" s="648"/>
      <c r="BR14" s="648"/>
      <c r="BS14" s="654" t="s">
        <v>147</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272102</v>
      </c>
      <c r="CS14" s="646"/>
      <c r="CT14" s="646"/>
      <c r="CU14" s="646"/>
      <c r="CV14" s="646"/>
      <c r="CW14" s="646"/>
      <c r="CX14" s="646"/>
      <c r="CY14" s="647"/>
      <c r="CZ14" s="648">
        <v>8.8000000000000007</v>
      </c>
      <c r="DA14" s="648"/>
      <c r="DB14" s="648"/>
      <c r="DC14" s="648"/>
      <c r="DD14" s="654">
        <v>147521</v>
      </c>
      <c r="DE14" s="646"/>
      <c r="DF14" s="646"/>
      <c r="DG14" s="646"/>
      <c r="DH14" s="646"/>
      <c r="DI14" s="646"/>
      <c r="DJ14" s="646"/>
      <c r="DK14" s="646"/>
      <c r="DL14" s="646"/>
      <c r="DM14" s="646"/>
      <c r="DN14" s="646"/>
      <c r="DO14" s="646"/>
      <c r="DP14" s="647"/>
      <c r="DQ14" s="654">
        <v>126267</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248</v>
      </c>
      <c r="S15" s="646"/>
      <c r="T15" s="646"/>
      <c r="U15" s="646"/>
      <c r="V15" s="646"/>
      <c r="W15" s="646"/>
      <c r="X15" s="646"/>
      <c r="Y15" s="647"/>
      <c r="Z15" s="648" t="s">
        <v>248</v>
      </c>
      <c r="AA15" s="648"/>
      <c r="AB15" s="648"/>
      <c r="AC15" s="648"/>
      <c r="AD15" s="649" t="s">
        <v>130</v>
      </c>
      <c r="AE15" s="649"/>
      <c r="AF15" s="649"/>
      <c r="AG15" s="649"/>
      <c r="AH15" s="649"/>
      <c r="AI15" s="649"/>
      <c r="AJ15" s="649"/>
      <c r="AK15" s="649"/>
      <c r="AL15" s="650" t="s">
        <v>130</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12255</v>
      </c>
      <c r="BH15" s="646"/>
      <c r="BI15" s="646"/>
      <c r="BJ15" s="646"/>
      <c r="BK15" s="646"/>
      <c r="BL15" s="646"/>
      <c r="BM15" s="646"/>
      <c r="BN15" s="647"/>
      <c r="BO15" s="648">
        <v>2</v>
      </c>
      <c r="BP15" s="648"/>
      <c r="BQ15" s="648"/>
      <c r="BR15" s="648"/>
      <c r="BS15" s="654" t="s">
        <v>248</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329721</v>
      </c>
      <c r="CS15" s="646"/>
      <c r="CT15" s="646"/>
      <c r="CU15" s="646"/>
      <c r="CV15" s="646"/>
      <c r="CW15" s="646"/>
      <c r="CX15" s="646"/>
      <c r="CY15" s="647"/>
      <c r="CZ15" s="648">
        <v>10.7</v>
      </c>
      <c r="DA15" s="648"/>
      <c r="DB15" s="648"/>
      <c r="DC15" s="648"/>
      <c r="DD15" s="654">
        <v>101128</v>
      </c>
      <c r="DE15" s="646"/>
      <c r="DF15" s="646"/>
      <c r="DG15" s="646"/>
      <c r="DH15" s="646"/>
      <c r="DI15" s="646"/>
      <c r="DJ15" s="646"/>
      <c r="DK15" s="646"/>
      <c r="DL15" s="646"/>
      <c r="DM15" s="646"/>
      <c r="DN15" s="646"/>
      <c r="DO15" s="646"/>
      <c r="DP15" s="647"/>
      <c r="DQ15" s="654">
        <v>270068</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1406</v>
      </c>
      <c r="S16" s="646"/>
      <c r="T16" s="646"/>
      <c r="U16" s="646"/>
      <c r="V16" s="646"/>
      <c r="W16" s="646"/>
      <c r="X16" s="646"/>
      <c r="Y16" s="647"/>
      <c r="Z16" s="648">
        <v>0</v>
      </c>
      <c r="AA16" s="648"/>
      <c r="AB16" s="648"/>
      <c r="AC16" s="648"/>
      <c r="AD16" s="649">
        <v>1406</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130</v>
      </c>
      <c r="BP16" s="648"/>
      <c r="BQ16" s="648"/>
      <c r="BR16" s="648"/>
      <c r="BS16" s="654" t="s">
        <v>130</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29347</v>
      </c>
      <c r="CS16" s="646"/>
      <c r="CT16" s="646"/>
      <c r="CU16" s="646"/>
      <c r="CV16" s="646"/>
      <c r="CW16" s="646"/>
      <c r="CX16" s="646"/>
      <c r="CY16" s="647"/>
      <c r="CZ16" s="648">
        <v>1</v>
      </c>
      <c r="DA16" s="648"/>
      <c r="DB16" s="648"/>
      <c r="DC16" s="648"/>
      <c r="DD16" s="654" t="s">
        <v>130</v>
      </c>
      <c r="DE16" s="646"/>
      <c r="DF16" s="646"/>
      <c r="DG16" s="646"/>
      <c r="DH16" s="646"/>
      <c r="DI16" s="646"/>
      <c r="DJ16" s="646"/>
      <c r="DK16" s="646"/>
      <c r="DL16" s="646"/>
      <c r="DM16" s="646"/>
      <c r="DN16" s="646"/>
      <c r="DO16" s="646"/>
      <c r="DP16" s="647"/>
      <c r="DQ16" s="654">
        <v>3828</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8060</v>
      </c>
      <c r="S17" s="646"/>
      <c r="T17" s="646"/>
      <c r="U17" s="646"/>
      <c r="V17" s="646"/>
      <c r="W17" s="646"/>
      <c r="X17" s="646"/>
      <c r="Y17" s="647"/>
      <c r="Z17" s="648">
        <v>0.3</v>
      </c>
      <c r="AA17" s="648"/>
      <c r="AB17" s="648"/>
      <c r="AC17" s="648"/>
      <c r="AD17" s="649">
        <v>8060</v>
      </c>
      <c r="AE17" s="649"/>
      <c r="AF17" s="649"/>
      <c r="AG17" s="649"/>
      <c r="AH17" s="649"/>
      <c r="AI17" s="649"/>
      <c r="AJ17" s="649"/>
      <c r="AK17" s="649"/>
      <c r="AL17" s="650">
        <v>0.4</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248</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274744</v>
      </c>
      <c r="CS17" s="646"/>
      <c r="CT17" s="646"/>
      <c r="CU17" s="646"/>
      <c r="CV17" s="646"/>
      <c r="CW17" s="646"/>
      <c r="CX17" s="646"/>
      <c r="CY17" s="647"/>
      <c r="CZ17" s="648">
        <v>8.9</v>
      </c>
      <c r="DA17" s="648"/>
      <c r="DB17" s="648"/>
      <c r="DC17" s="648"/>
      <c r="DD17" s="654" t="s">
        <v>248</v>
      </c>
      <c r="DE17" s="646"/>
      <c r="DF17" s="646"/>
      <c r="DG17" s="646"/>
      <c r="DH17" s="646"/>
      <c r="DI17" s="646"/>
      <c r="DJ17" s="646"/>
      <c r="DK17" s="646"/>
      <c r="DL17" s="646"/>
      <c r="DM17" s="646"/>
      <c r="DN17" s="646"/>
      <c r="DO17" s="646"/>
      <c r="DP17" s="647"/>
      <c r="DQ17" s="654">
        <v>274744</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729</v>
      </c>
      <c r="S18" s="646"/>
      <c r="T18" s="646"/>
      <c r="U18" s="646"/>
      <c r="V18" s="646"/>
      <c r="W18" s="646"/>
      <c r="X18" s="646"/>
      <c r="Y18" s="647"/>
      <c r="Z18" s="648">
        <v>0</v>
      </c>
      <c r="AA18" s="648"/>
      <c r="AB18" s="648"/>
      <c r="AC18" s="648"/>
      <c r="AD18" s="649">
        <v>729</v>
      </c>
      <c r="AE18" s="649"/>
      <c r="AF18" s="649"/>
      <c r="AG18" s="649"/>
      <c r="AH18" s="649"/>
      <c r="AI18" s="649"/>
      <c r="AJ18" s="649"/>
      <c r="AK18" s="649"/>
      <c r="AL18" s="650">
        <v>0</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147</v>
      </c>
      <c r="BP18" s="648"/>
      <c r="BQ18" s="648"/>
      <c r="BR18" s="648"/>
      <c r="BS18" s="654" t="s">
        <v>147</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678</v>
      </c>
      <c r="S19" s="646"/>
      <c r="T19" s="646"/>
      <c r="U19" s="646"/>
      <c r="V19" s="646"/>
      <c r="W19" s="646"/>
      <c r="X19" s="646"/>
      <c r="Y19" s="647"/>
      <c r="Z19" s="648">
        <v>0</v>
      </c>
      <c r="AA19" s="648"/>
      <c r="AB19" s="648"/>
      <c r="AC19" s="648"/>
      <c r="AD19" s="649">
        <v>678</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t="s">
        <v>130</v>
      </c>
      <c r="BH19" s="646"/>
      <c r="BI19" s="646"/>
      <c r="BJ19" s="646"/>
      <c r="BK19" s="646"/>
      <c r="BL19" s="646"/>
      <c r="BM19" s="646"/>
      <c r="BN19" s="647"/>
      <c r="BO19" s="648" t="s">
        <v>130</v>
      </c>
      <c r="BP19" s="648"/>
      <c r="BQ19" s="648"/>
      <c r="BR19" s="648"/>
      <c r="BS19" s="654" t="s">
        <v>147</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248</v>
      </c>
      <c r="CS19" s="646"/>
      <c r="CT19" s="646"/>
      <c r="CU19" s="646"/>
      <c r="CV19" s="646"/>
      <c r="CW19" s="646"/>
      <c r="CX19" s="646"/>
      <c r="CY19" s="647"/>
      <c r="CZ19" s="648" t="s">
        <v>130</v>
      </c>
      <c r="DA19" s="648"/>
      <c r="DB19" s="648"/>
      <c r="DC19" s="648"/>
      <c r="DD19" s="654" t="s">
        <v>248</v>
      </c>
      <c r="DE19" s="646"/>
      <c r="DF19" s="646"/>
      <c r="DG19" s="646"/>
      <c r="DH19" s="646"/>
      <c r="DI19" s="646"/>
      <c r="DJ19" s="646"/>
      <c r="DK19" s="646"/>
      <c r="DL19" s="646"/>
      <c r="DM19" s="646"/>
      <c r="DN19" s="646"/>
      <c r="DO19" s="646"/>
      <c r="DP19" s="647"/>
      <c r="DQ19" s="654" t="s">
        <v>248</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130</v>
      </c>
      <c r="S20" s="646"/>
      <c r="T20" s="646"/>
      <c r="U20" s="646"/>
      <c r="V20" s="646"/>
      <c r="W20" s="646"/>
      <c r="X20" s="646"/>
      <c r="Y20" s="647"/>
      <c r="Z20" s="648">
        <v>0</v>
      </c>
      <c r="AA20" s="648"/>
      <c r="AB20" s="648"/>
      <c r="AC20" s="648"/>
      <c r="AD20" s="649">
        <v>130</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t="s">
        <v>147</v>
      </c>
      <c r="BH20" s="646"/>
      <c r="BI20" s="646"/>
      <c r="BJ20" s="646"/>
      <c r="BK20" s="646"/>
      <c r="BL20" s="646"/>
      <c r="BM20" s="646"/>
      <c r="BN20" s="647"/>
      <c r="BO20" s="648" t="s">
        <v>130</v>
      </c>
      <c r="BP20" s="648"/>
      <c r="BQ20" s="648"/>
      <c r="BR20" s="648"/>
      <c r="BS20" s="654" t="s">
        <v>130</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3085889</v>
      </c>
      <c r="CS20" s="646"/>
      <c r="CT20" s="646"/>
      <c r="CU20" s="646"/>
      <c r="CV20" s="646"/>
      <c r="CW20" s="646"/>
      <c r="CX20" s="646"/>
      <c r="CY20" s="647"/>
      <c r="CZ20" s="648">
        <v>100</v>
      </c>
      <c r="DA20" s="648"/>
      <c r="DB20" s="648"/>
      <c r="DC20" s="648"/>
      <c r="DD20" s="654">
        <v>520350</v>
      </c>
      <c r="DE20" s="646"/>
      <c r="DF20" s="646"/>
      <c r="DG20" s="646"/>
      <c r="DH20" s="646"/>
      <c r="DI20" s="646"/>
      <c r="DJ20" s="646"/>
      <c r="DK20" s="646"/>
      <c r="DL20" s="646"/>
      <c r="DM20" s="646"/>
      <c r="DN20" s="646"/>
      <c r="DO20" s="646"/>
      <c r="DP20" s="647"/>
      <c r="DQ20" s="654">
        <v>2154793</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6523</v>
      </c>
      <c r="S21" s="646"/>
      <c r="T21" s="646"/>
      <c r="U21" s="646"/>
      <c r="V21" s="646"/>
      <c r="W21" s="646"/>
      <c r="X21" s="646"/>
      <c r="Y21" s="647"/>
      <c r="Z21" s="648">
        <v>0.2</v>
      </c>
      <c r="AA21" s="648"/>
      <c r="AB21" s="648"/>
      <c r="AC21" s="648"/>
      <c r="AD21" s="649">
        <v>6523</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t="s">
        <v>147</v>
      </c>
      <c r="BH21" s="646"/>
      <c r="BI21" s="646"/>
      <c r="BJ21" s="646"/>
      <c r="BK21" s="646"/>
      <c r="BL21" s="646"/>
      <c r="BM21" s="646"/>
      <c r="BN21" s="647"/>
      <c r="BO21" s="648" t="s">
        <v>130</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1333811</v>
      </c>
      <c r="S22" s="646"/>
      <c r="T22" s="646"/>
      <c r="U22" s="646"/>
      <c r="V22" s="646"/>
      <c r="W22" s="646"/>
      <c r="X22" s="646"/>
      <c r="Y22" s="647"/>
      <c r="Z22" s="648">
        <v>41.9</v>
      </c>
      <c r="AA22" s="648"/>
      <c r="AB22" s="648"/>
      <c r="AC22" s="648"/>
      <c r="AD22" s="649">
        <v>1247741</v>
      </c>
      <c r="AE22" s="649"/>
      <c r="AF22" s="649"/>
      <c r="AG22" s="649"/>
      <c r="AH22" s="649"/>
      <c r="AI22" s="649"/>
      <c r="AJ22" s="649"/>
      <c r="AK22" s="649"/>
      <c r="AL22" s="650">
        <v>62.8</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248</v>
      </c>
      <c r="BH22" s="646"/>
      <c r="BI22" s="646"/>
      <c r="BJ22" s="646"/>
      <c r="BK22" s="646"/>
      <c r="BL22" s="646"/>
      <c r="BM22" s="646"/>
      <c r="BN22" s="647"/>
      <c r="BO22" s="648" t="s">
        <v>248</v>
      </c>
      <c r="BP22" s="648"/>
      <c r="BQ22" s="648"/>
      <c r="BR22" s="648"/>
      <c r="BS22" s="654" t="s">
        <v>130</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1247741</v>
      </c>
      <c r="S23" s="646"/>
      <c r="T23" s="646"/>
      <c r="U23" s="646"/>
      <c r="V23" s="646"/>
      <c r="W23" s="646"/>
      <c r="X23" s="646"/>
      <c r="Y23" s="647"/>
      <c r="Z23" s="648">
        <v>39.200000000000003</v>
      </c>
      <c r="AA23" s="648"/>
      <c r="AB23" s="648"/>
      <c r="AC23" s="648"/>
      <c r="AD23" s="649">
        <v>1247741</v>
      </c>
      <c r="AE23" s="649"/>
      <c r="AF23" s="649"/>
      <c r="AG23" s="649"/>
      <c r="AH23" s="649"/>
      <c r="AI23" s="649"/>
      <c r="AJ23" s="649"/>
      <c r="AK23" s="649"/>
      <c r="AL23" s="650">
        <v>62.8</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248</v>
      </c>
      <c r="BH23" s="646"/>
      <c r="BI23" s="646"/>
      <c r="BJ23" s="646"/>
      <c r="BK23" s="646"/>
      <c r="BL23" s="646"/>
      <c r="BM23" s="646"/>
      <c r="BN23" s="647"/>
      <c r="BO23" s="648" t="s">
        <v>130</v>
      </c>
      <c r="BP23" s="648"/>
      <c r="BQ23" s="648"/>
      <c r="BR23" s="648"/>
      <c r="BS23" s="654" t="s">
        <v>130</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86070</v>
      </c>
      <c r="S24" s="646"/>
      <c r="T24" s="646"/>
      <c r="U24" s="646"/>
      <c r="V24" s="646"/>
      <c r="W24" s="646"/>
      <c r="X24" s="646"/>
      <c r="Y24" s="647"/>
      <c r="Z24" s="648">
        <v>2.7</v>
      </c>
      <c r="AA24" s="648"/>
      <c r="AB24" s="648"/>
      <c r="AC24" s="648"/>
      <c r="AD24" s="649" t="s">
        <v>130</v>
      </c>
      <c r="AE24" s="649"/>
      <c r="AF24" s="649"/>
      <c r="AG24" s="649"/>
      <c r="AH24" s="649"/>
      <c r="AI24" s="649"/>
      <c r="AJ24" s="649"/>
      <c r="AK24" s="649"/>
      <c r="AL24" s="650" t="s">
        <v>248</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248</v>
      </c>
      <c r="BP24" s="648"/>
      <c r="BQ24" s="648"/>
      <c r="BR24" s="648"/>
      <c r="BS24" s="654" t="s">
        <v>248</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1084380</v>
      </c>
      <c r="CS24" s="635"/>
      <c r="CT24" s="635"/>
      <c r="CU24" s="635"/>
      <c r="CV24" s="635"/>
      <c r="CW24" s="635"/>
      <c r="CX24" s="635"/>
      <c r="CY24" s="636"/>
      <c r="CZ24" s="639">
        <v>35.1</v>
      </c>
      <c r="DA24" s="640"/>
      <c r="DB24" s="640"/>
      <c r="DC24" s="659"/>
      <c r="DD24" s="684">
        <v>856923</v>
      </c>
      <c r="DE24" s="635"/>
      <c r="DF24" s="635"/>
      <c r="DG24" s="635"/>
      <c r="DH24" s="635"/>
      <c r="DI24" s="635"/>
      <c r="DJ24" s="635"/>
      <c r="DK24" s="636"/>
      <c r="DL24" s="684">
        <v>842972</v>
      </c>
      <c r="DM24" s="635"/>
      <c r="DN24" s="635"/>
      <c r="DO24" s="635"/>
      <c r="DP24" s="635"/>
      <c r="DQ24" s="635"/>
      <c r="DR24" s="635"/>
      <c r="DS24" s="635"/>
      <c r="DT24" s="635"/>
      <c r="DU24" s="635"/>
      <c r="DV24" s="636"/>
      <c r="DW24" s="639">
        <v>42.4</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130</v>
      </c>
      <c r="AA25" s="648"/>
      <c r="AB25" s="648"/>
      <c r="AC25" s="648"/>
      <c r="AD25" s="649" t="s">
        <v>248</v>
      </c>
      <c r="AE25" s="649"/>
      <c r="AF25" s="649"/>
      <c r="AG25" s="649"/>
      <c r="AH25" s="649"/>
      <c r="AI25" s="649"/>
      <c r="AJ25" s="649"/>
      <c r="AK25" s="649"/>
      <c r="AL25" s="650" t="s">
        <v>130</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147</v>
      </c>
      <c r="BH25" s="646"/>
      <c r="BI25" s="646"/>
      <c r="BJ25" s="646"/>
      <c r="BK25" s="646"/>
      <c r="BL25" s="646"/>
      <c r="BM25" s="646"/>
      <c r="BN25" s="647"/>
      <c r="BO25" s="648" t="s">
        <v>130</v>
      </c>
      <c r="BP25" s="648"/>
      <c r="BQ25" s="648"/>
      <c r="BR25" s="648"/>
      <c r="BS25" s="654" t="s">
        <v>248</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570769</v>
      </c>
      <c r="CS25" s="681"/>
      <c r="CT25" s="681"/>
      <c r="CU25" s="681"/>
      <c r="CV25" s="681"/>
      <c r="CW25" s="681"/>
      <c r="CX25" s="681"/>
      <c r="CY25" s="682"/>
      <c r="CZ25" s="650">
        <v>18.5</v>
      </c>
      <c r="DA25" s="679"/>
      <c r="DB25" s="679"/>
      <c r="DC25" s="683"/>
      <c r="DD25" s="654">
        <v>536418</v>
      </c>
      <c r="DE25" s="681"/>
      <c r="DF25" s="681"/>
      <c r="DG25" s="681"/>
      <c r="DH25" s="681"/>
      <c r="DI25" s="681"/>
      <c r="DJ25" s="681"/>
      <c r="DK25" s="682"/>
      <c r="DL25" s="654">
        <v>532840</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299</v>
      </c>
      <c r="C26" s="643"/>
      <c r="D26" s="643"/>
      <c r="E26" s="643"/>
      <c r="F26" s="643"/>
      <c r="G26" s="643"/>
      <c r="H26" s="643"/>
      <c r="I26" s="643"/>
      <c r="J26" s="643"/>
      <c r="K26" s="643"/>
      <c r="L26" s="643"/>
      <c r="M26" s="643"/>
      <c r="N26" s="643"/>
      <c r="O26" s="643"/>
      <c r="P26" s="643"/>
      <c r="Q26" s="644"/>
      <c r="R26" s="645">
        <v>2055660</v>
      </c>
      <c r="S26" s="646"/>
      <c r="T26" s="646"/>
      <c r="U26" s="646"/>
      <c r="V26" s="646"/>
      <c r="W26" s="646"/>
      <c r="X26" s="646"/>
      <c r="Y26" s="647"/>
      <c r="Z26" s="648">
        <v>64.599999999999994</v>
      </c>
      <c r="AA26" s="648"/>
      <c r="AB26" s="648"/>
      <c r="AC26" s="648"/>
      <c r="AD26" s="649">
        <v>1969590</v>
      </c>
      <c r="AE26" s="649"/>
      <c r="AF26" s="649"/>
      <c r="AG26" s="649"/>
      <c r="AH26" s="649"/>
      <c r="AI26" s="649"/>
      <c r="AJ26" s="649"/>
      <c r="AK26" s="649"/>
      <c r="AL26" s="650">
        <v>99.1</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248</v>
      </c>
      <c r="BH26" s="646"/>
      <c r="BI26" s="646"/>
      <c r="BJ26" s="646"/>
      <c r="BK26" s="646"/>
      <c r="BL26" s="646"/>
      <c r="BM26" s="646"/>
      <c r="BN26" s="647"/>
      <c r="BO26" s="648" t="s">
        <v>130</v>
      </c>
      <c r="BP26" s="648"/>
      <c r="BQ26" s="648"/>
      <c r="BR26" s="648"/>
      <c r="BS26" s="654" t="s">
        <v>248</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346709</v>
      </c>
      <c r="CS26" s="646"/>
      <c r="CT26" s="646"/>
      <c r="CU26" s="646"/>
      <c r="CV26" s="646"/>
      <c r="CW26" s="646"/>
      <c r="CX26" s="646"/>
      <c r="CY26" s="647"/>
      <c r="CZ26" s="650">
        <v>11.2</v>
      </c>
      <c r="DA26" s="679"/>
      <c r="DB26" s="679"/>
      <c r="DC26" s="683"/>
      <c r="DD26" s="654">
        <v>318611</v>
      </c>
      <c r="DE26" s="646"/>
      <c r="DF26" s="646"/>
      <c r="DG26" s="646"/>
      <c r="DH26" s="646"/>
      <c r="DI26" s="646"/>
      <c r="DJ26" s="646"/>
      <c r="DK26" s="647"/>
      <c r="DL26" s="654" t="s">
        <v>248</v>
      </c>
      <c r="DM26" s="646"/>
      <c r="DN26" s="646"/>
      <c r="DO26" s="646"/>
      <c r="DP26" s="646"/>
      <c r="DQ26" s="646"/>
      <c r="DR26" s="646"/>
      <c r="DS26" s="646"/>
      <c r="DT26" s="646"/>
      <c r="DU26" s="646"/>
      <c r="DV26" s="647"/>
      <c r="DW26" s="650" t="s">
        <v>248</v>
      </c>
      <c r="DX26" s="679"/>
      <c r="DY26" s="679"/>
      <c r="DZ26" s="679"/>
      <c r="EA26" s="679"/>
      <c r="EB26" s="679"/>
      <c r="EC26" s="680"/>
    </row>
    <row r="27" spans="2:133" ht="11.25" customHeight="1" x14ac:dyDescent="0.15">
      <c r="B27" s="642" t="s">
        <v>302</v>
      </c>
      <c r="C27" s="643"/>
      <c r="D27" s="643"/>
      <c r="E27" s="643"/>
      <c r="F27" s="643"/>
      <c r="G27" s="643"/>
      <c r="H27" s="643"/>
      <c r="I27" s="643"/>
      <c r="J27" s="643"/>
      <c r="K27" s="643"/>
      <c r="L27" s="643"/>
      <c r="M27" s="643"/>
      <c r="N27" s="643"/>
      <c r="O27" s="643"/>
      <c r="P27" s="643"/>
      <c r="Q27" s="644"/>
      <c r="R27" s="645" t="s">
        <v>248</v>
      </c>
      <c r="S27" s="646"/>
      <c r="T27" s="646"/>
      <c r="U27" s="646"/>
      <c r="V27" s="646"/>
      <c r="W27" s="646"/>
      <c r="X27" s="646"/>
      <c r="Y27" s="647"/>
      <c r="Z27" s="648" t="s">
        <v>130</v>
      </c>
      <c r="AA27" s="648"/>
      <c r="AB27" s="648"/>
      <c r="AC27" s="648"/>
      <c r="AD27" s="649" t="s">
        <v>248</v>
      </c>
      <c r="AE27" s="649"/>
      <c r="AF27" s="649"/>
      <c r="AG27" s="649"/>
      <c r="AH27" s="649"/>
      <c r="AI27" s="649"/>
      <c r="AJ27" s="649"/>
      <c r="AK27" s="649"/>
      <c r="AL27" s="650" t="s">
        <v>248</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606621</v>
      </c>
      <c r="BH27" s="646"/>
      <c r="BI27" s="646"/>
      <c r="BJ27" s="646"/>
      <c r="BK27" s="646"/>
      <c r="BL27" s="646"/>
      <c r="BM27" s="646"/>
      <c r="BN27" s="647"/>
      <c r="BO27" s="648">
        <v>100</v>
      </c>
      <c r="BP27" s="648"/>
      <c r="BQ27" s="648"/>
      <c r="BR27" s="648"/>
      <c r="BS27" s="654">
        <v>73208</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238867</v>
      </c>
      <c r="CS27" s="681"/>
      <c r="CT27" s="681"/>
      <c r="CU27" s="681"/>
      <c r="CV27" s="681"/>
      <c r="CW27" s="681"/>
      <c r="CX27" s="681"/>
      <c r="CY27" s="682"/>
      <c r="CZ27" s="650">
        <v>7.7</v>
      </c>
      <c r="DA27" s="679"/>
      <c r="DB27" s="679"/>
      <c r="DC27" s="683"/>
      <c r="DD27" s="654">
        <v>45761</v>
      </c>
      <c r="DE27" s="681"/>
      <c r="DF27" s="681"/>
      <c r="DG27" s="681"/>
      <c r="DH27" s="681"/>
      <c r="DI27" s="681"/>
      <c r="DJ27" s="681"/>
      <c r="DK27" s="682"/>
      <c r="DL27" s="654">
        <v>35388</v>
      </c>
      <c r="DM27" s="681"/>
      <c r="DN27" s="681"/>
      <c r="DO27" s="681"/>
      <c r="DP27" s="681"/>
      <c r="DQ27" s="681"/>
      <c r="DR27" s="681"/>
      <c r="DS27" s="681"/>
      <c r="DT27" s="681"/>
      <c r="DU27" s="681"/>
      <c r="DV27" s="682"/>
      <c r="DW27" s="650">
        <v>1.8</v>
      </c>
      <c r="DX27" s="679"/>
      <c r="DY27" s="679"/>
      <c r="DZ27" s="679"/>
      <c r="EA27" s="679"/>
      <c r="EB27" s="679"/>
      <c r="EC27" s="680"/>
    </row>
    <row r="28" spans="2:133" ht="11.25" customHeight="1" x14ac:dyDescent="0.15">
      <c r="B28" s="642" t="s">
        <v>305</v>
      </c>
      <c r="C28" s="643"/>
      <c r="D28" s="643"/>
      <c r="E28" s="643"/>
      <c r="F28" s="643"/>
      <c r="G28" s="643"/>
      <c r="H28" s="643"/>
      <c r="I28" s="643"/>
      <c r="J28" s="643"/>
      <c r="K28" s="643"/>
      <c r="L28" s="643"/>
      <c r="M28" s="643"/>
      <c r="N28" s="643"/>
      <c r="O28" s="643"/>
      <c r="P28" s="643"/>
      <c r="Q28" s="644"/>
      <c r="R28" s="645">
        <v>5787</v>
      </c>
      <c r="S28" s="646"/>
      <c r="T28" s="646"/>
      <c r="U28" s="646"/>
      <c r="V28" s="646"/>
      <c r="W28" s="646"/>
      <c r="X28" s="646"/>
      <c r="Y28" s="647"/>
      <c r="Z28" s="648">
        <v>0.2</v>
      </c>
      <c r="AA28" s="648"/>
      <c r="AB28" s="648"/>
      <c r="AC28" s="648"/>
      <c r="AD28" s="649" t="s">
        <v>248</v>
      </c>
      <c r="AE28" s="649"/>
      <c r="AF28" s="649"/>
      <c r="AG28" s="649"/>
      <c r="AH28" s="649"/>
      <c r="AI28" s="649"/>
      <c r="AJ28" s="649"/>
      <c r="AK28" s="649"/>
      <c r="AL28" s="650" t="s">
        <v>248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274744</v>
      </c>
      <c r="CS28" s="646"/>
      <c r="CT28" s="646"/>
      <c r="CU28" s="646"/>
      <c r="CV28" s="646"/>
      <c r="CW28" s="646"/>
      <c r="CX28" s="646"/>
      <c r="CY28" s="647"/>
      <c r="CZ28" s="650">
        <v>8.9</v>
      </c>
      <c r="DA28" s="679"/>
      <c r="DB28" s="679"/>
      <c r="DC28" s="683"/>
      <c r="DD28" s="654">
        <v>274744</v>
      </c>
      <c r="DE28" s="646"/>
      <c r="DF28" s="646"/>
      <c r="DG28" s="646"/>
      <c r="DH28" s="646"/>
      <c r="DI28" s="646"/>
      <c r="DJ28" s="646"/>
      <c r="DK28" s="647"/>
      <c r="DL28" s="654">
        <v>274744</v>
      </c>
      <c r="DM28" s="646"/>
      <c r="DN28" s="646"/>
      <c r="DO28" s="646"/>
      <c r="DP28" s="646"/>
      <c r="DQ28" s="646"/>
      <c r="DR28" s="646"/>
      <c r="DS28" s="646"/>
      <c r="DT28" s="646"/>
      <c r="DU28" s="646"/>
      <c r="DV28" s="647"/>
      <c r="DW28" s="650">
        <v>13.8</v>
      </c>
      <c r="DX28" s="679"/>
      <c r="DY28" s="679"/>
      <c r="DZ28" s="679"/>
      <c r="EA28" s="679"/>
      <c r="EB28" s="679"/>
      <c r="EC28" s="680"/>
    </row>
    <row r="29" spans="2:133" ht="11.25" customHeight="1" x14ac:dyDescent="0.15">
      <c r="B29" s="642" t="s">
        <v>307</v>
      </c>
      <c r="C29" s="643"/>
      <c r="D29" s="643"/>
      <c r="E29" s="643"/>
      <c r="F29" s="643"/>
      <c r="G29" s="643"/>
      <c r="H29" s="643"/>
      <c r="I29" s="643"/>
      <c r="J29" s="643"/>
      <c r="K29" s="643"/>
      <c r="L29" s="643"/>
      <c r="M29" s="643"/>
      <c r="N29" s="643"/>
      <c r="O29" s="643"/>
      <c r="P29" s="643"/>
      <c r="Q29" s="644"/>
      <c r="R29" s="645">
        <v>22784</v>
      </c>
      <c r="S29" s="646"/>
      <c r="T29" s="646"/>
      <c r="U29" s="646"/>
      <c r="V29" s="646"/>
      <c r="W29" s="646"/>
      <c r="X29" s="646"/>
      <c r="Y29" s="647"/>
      <c r="Z29" s="648">
        <v>0.7</v>
      </c>
      <c r="AA29" s="648"/>
      <c r="AB29" s="648"/>
      <c r="AC29" s="648"/>
      <c r="AD29" s="649">
        <v>3596</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308</v>
      </c>
      <c r="CE29" s="690"/>
      <c r="CF29" s="660" t="s">
        <v>309</v>
      </c>
      <c r="CG29" s="661"/>
      <c r="CH29" s="661"/>
      <c r="CI29" s="661"/>
      <c r="CJ29" s="661"/>
      <c r="CK29" s="661"/>
      <c r="CL29" s="661"/>
      <c r="CM29" s="661"/>
      <c r="CN29" s="661"/>
      <c r="CO29" s="661"/>
      <c r="CP29" s="661"/>
      <c r="CQ29" s="662"/>
      <c r="CR29" s="645">
        <v>274744</v>
      </c>
      <c r="CS29" s="681"/>
      <c r="CT29" s="681"/>
      <c r="CU29" s="681"/>
      <c r="CV29" s="681"/>
      <c r="CW29" s="681"/>
      <c r="CX29" s="681"/>
      <c r="CY29" s="682"/>
      <c r="CZ29" s="650">
        <v>8.9</v>
      </c>
      <c r="DA29" s="679"/>
      <c r="DB29" s="679"/>
      <c r="DC29" s="683"/>
      <c r="DD29" s="654">
        <v>274744</v>
      </c>
      <c r="DE29" s="681"/>
      <c r="DF29" s="681"/>
      <c r="DG29" s="681"/>
      <c r="DH29" s="681"/>
      <c r="DI29" s="681"/>
      <c r="DJ29" s="681"/>
      <c r="DK29" s="682"/>
      <c r="DL29" s="654">
        <v>274744</v>
      </c>
      <c r="DM29" s="681"/>
      <c r="DN29" s="681"/>
      <c r="DO29" s="681"/>
      <c r="DP29" s="681"/>
      <c r="DQ29" s="681"/>
      <c r="DR29" s="681"/>
      <c r="DS29" s="681"/>
      <c r="DT29" s="681"/>
      <c r="DU29" s="681"/>
      <c r="DV29" s="682"/>
      <c r="DW29" s="650">
        <v>13.8</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10534</v>
      </c>
      <c r="S30" s="646"/>
      <c r="T30" s="646"/>
      <c r="U30" s="646"/>
      <c r="V30" s="646"/>
      <c r="W30" s="646"/>
      <c r="X30" s="646"/>
      <c r="Y30" s="647"/>
      <c r="Z30" s="648">
        <v>0.3</v>
      </c>
      <c r="AA30" s="648"/>
      <c r="AB30" s="648"/>
      <c r="AC30" s="648"/>
      <c r="AD30" s="649" t="s">
        <v>130</v>
      </c>
      <c r="AE30" s="649"/>
      <c r="AF30" s="649"/>
      <c r="AG30" s="649"/>
      <c r="AH30" s="649"/>
      <c r="AI30" s="649"/>
      <c r="AJ30" s="649"/>
      <c r="AK30" s="649"/>
      <c r="AL30" s="650" t="s">
        <v>248</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91"/>
      <c r="CE30" s="692"/>
      <c r="CF30" s="660" t="s">
        <v>313</v>
      </c>
      <c r="CG30" s="661"/>
      <c r="CH30" s="661"/>
      <c r="CI30" s="661"/>
      <c r="CJ30" s="661"/>
      <c r="CK30" s="661"/>
      <c r="CL30" s="661"/>
      <c r="CM30" s="661"/>
      <c r="CN30" s="661"/>
      <c r="CO30" s="661"/>
      <c r="CP30" s="661"/>
      <c r="CQ30" s="662"/>
      <c r="CR30" s="645">
        <v>261095</v>
      </c>
      <c r="CS30" s="646"/>
      <c r="CT30" s="646"/>
      <c r="CU30" s="646"/>
      <c r="CV30" s="646"/>
      <c r="CW30" s="646"/>
      <c r="CX30" s="646"/>
      <c r="CY30" s="647"/>
      <c r="CZ30" s="650">
        <v>8.5</v>
      </c>
      <c r="DA30" s="679"/>
      <c r="DB30" s="679"/>
      <c r="DC30" s="683"/>
      <c r="DD30" s="654">
        <v>261095</v>
      </c>
      <c r="DE30" s="646"/>
      <c r="DF30" s="646"/>
      <c r="DG30" s="646"/>
      <c r="DH30" s="646"/>
      <c r="DI30" s="646"/>
      <c r="DJ30" s="646"/>
      <c r="DK30" s="647"/>
      <c r="DL30" s="654">
        <v>261095</v>
      </c>
      <c r="DM30" s="646"/>
      <c r="DN30" s="646"/>
      <c r="DO30" s="646"/>
      <c r="DP30" s="646"/>
      <c r="DQ30" s="646"/>
      <c r="DR30" s="646"/>
      <c r="DS30" s="646"/>
      <c r="DT30" s="646"/>
      <c r="DU30" s="646"/>
      <c r="DV30" s="647"/>
      <c r="DW30" s="650">
        <v>13.1</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183813</v>
      </c>
      <c r="S31" s="646"/>
      <c r="T31" s="646"/>
      <c r="U31" s="646"/>
      <c r="V31" s="646"/>
      <c r="W31" s="646"/>
      <c r="X31" s="646"/>
      <c r="Y31" s="647"/>
      <c r="Z31" s="648">
        <v>5.8</v>
      </c>
      <c r="AA31" s="648"/>
      <c r="AB31" s="648"/>
      <c r="AC31" s="648"/>
      <c r="AD31" s="649" t="s">
        <v>130</v>
      </c>
      <c r="AE31" s="649"/>
      <c r="AF31" s="649"/>
      <c r="AG31" s="649"/>
      <c r="AH31" s="649"/>
      <c r="AI31" s="649"/>
      <c r="AJ31" s="649"/>
      <c r="AK31" s="649"/>
      <c r="AL31" s="650" t="s">
        <v>130</v>
      </c>
      <c r="AM31" s="651"/>
      <c r="AN31" s="651"/>
      <c r="AO31" s="652"/>
      <c r="AP31" s="702" t="s">
        <v>315</v>
      </c>
      <c r="AQ31" s="703"/>
      <c r="AR31" s="703"/>
      <c r="AS31" s="703"/>
      <c r="AT31" s="708" t="s">
        <v>316</v>
      </c>
      <c r="AU31" s="231"/>
      <c r="AV31" s="231"/>
      <c r="AW31" s="231"/>
      <c r="AX31" s="631" t="s">
        <v>189</v>
      </c>
      <c r="AY31" s="632"/>
      <c r="AZ31" s="632"/>
      <c r="BA31" s="632"/>
      <c r="BB31" s="632"/>
      <c r="BC31" s="632"/>
      <c r="BD31" s="632"/>
      <c r="BE31" s="632"/>
      <c r="BF31" s="633"/>
      <c r="BG31" s="713">
        <v>99.6</v>
      </c>
      <c r="BH31" s="700"/>
      <c r="BI31" s="700"/>
      <c r="BJ31" s="700"/>
      <c r="BK31" s="700"/>
      <c r="BL31" s="700"/>
      <c r="BM31" s="640">
        <v>98.1</v>
      </c>
      <c r="BN31" s="700"/>
      <c r="BO31" s="700"/>
      <c r="BP31" s="700"/>
      <c r="BQ31" s="701"/>
      <c r="BR31" s="713">
        <v>99.6</v>
      </c>
      <c r="BS31" s="700"/>
      <c r="BT31" s="700"/>
      <c r="BU31" s="700"/>
      <c r="BV31" s="700"/>
      <c r="BW31" s="700"/>
      <c r="BX31" s="640">
        <v>98</v>
      </c>
      <c r="BY31" s="700"/>
      <c r="BZ31" s="700"/>
      <c r="CA31" s="700"/>
      <c r="CB31" s="701"/>
      <c r="CD31" s="691"/>
      <c r="CE31" s="692"/>
      <c r="CF31" s="660" t="s">
        <v>317</v>
      </c>
      <c r="CG31" s="661"/>
      <c r="CH31" s="661"/>
      <c r="CI31" s="661"/>
      <c r="CJ31" s="661"/>
      <c r="CK31" s="661"/>
      <c r="CL31" s="661"/>
      <c r="CM31" s="661"/>
      <c r="CN31" s="661"/>
      <c r="CO31" s="661"/>
      <c r="CP31" s="661"/>
      <c r="CQ31" s="662"/>
      <c r="CR31" s="645">
        <v>13649</v>
      </c>
      <c r="CS31" s="681"/>
      <c r="CT31" s="681"/>
      <c r="CU31" s="681"/>
      <c r="CV31" s="681"/>
      <c r="CW31" s="681"/>
      <c r="CX31" s="681"/>
      <c r="CY31" s="682"/>
      <c r="CZ31" s="650">
        <v>0.4</v>
      </c>
      <c r="DA31" s="679"/>
      <c r="DB31" s="679"/>
      <c r="DC31" s="683"/>
      <c r="DD31" s="654">
        <v>13649</v>
      </c>
      <c r="DE31" s="681"/>
      <c r="DF31" s="681"/>
      <c r="DG31" s="681"/>
      <c r="DH31" s="681"/>
      <c r="DI31" s="681"/>
      <c r="DJ31" s="681"/>
      <c r="DK31" s="682"/>
      <c r="DL31" s="654">
        <v>13649</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5" t="s">
        <v>318</v>
      </c>
      <c r="C32" s="696"/>
      <c r="D32" s="696"/>
      <c r="E32" s="696"/>
      <c r="F32" s="696"/>
      <c r="G32" s="696"/>
      <c r="H32" s="696"/>
      <c r="I32" s="696"/>
      <c r="J32" s="696"/>
      <c r="K32" s="696"/>
      <c r="L32" s="696"/>
      <c r="M32" s="696"/>
      <c r="N32" s="696"/>
      <c r="O32" s="696"/>
      <c r="P32" s="696"/>
      <c r="Q32" s="697"/>
      <c r="R32" s="645" t="s">
        <v>130</v>
      </c>
      <c r="S32" s="646"/>
      <c r="T32" s="646"/>
      <c r="U32" s="646"/>
      <c r="V32" s="646"/>
      <c r="W32" s="646"/>
      <c r="X32" s="646"/>
      <c r="Y32" s="647"/>
      <c r="Z32" s="648" t="s">
        <v>147</v>
      </c>
      <c r="AA32" s="648"/>
      <c r="AB32" s="648"/>
      <c r="AC32" s="648"/>
      <c r="AD32" s="649" t="s">
        <v>130</v>
      </c>
      <c r="AE32" s="649"/>
      <c r="AF32" s="649"/>
      <c r="AG32" s="649"/>
      <c r="AH32" s="649"/>
      <c r="AI32" s="649"/>
      <c r="AJ32" s="649"/>
      <c r="AK32" s="649"/>
      <c r="AL32" s="650" t="s">
        <v>248</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99.6</v>
      </c>
      <c r="BH32" s="681"/>
      <c r="BI32" s="681"/>
      <c r="BJ32" s="681"/>
      <c r="BK32" s="681"/>
      <c r="BL32" s="681"/>
      <c r="BM32" s="651">
        <v>98.2</v>
      </c>
      <c r="BN32" s="711"/>
      <c r="BO32" s="711"/>
      <c r="BP32" s="711"/>
      <c r="BQ32" s="712"/>
      <c r="BR32" s="714">
        <v>99.5</v>
      </c>
      <c r="BS32" s="681"/>
      <c r="BT32" s="681"/>
      <c r="BU32" s="681"/>
      <c r="BV32" s="681"/>
      <c r="BW32" s="681"/>
      <c r="BX32" s="651">
        <v>98.2</v>
      </c>
      <c r="BY32" s="711"/>
      <c r="BZ32" s="711"/>
      <c r="CA32" s="711"/>
      <c r="CB32" s="712"/>
      <c r="CD32" s="693"/>
      <c r="CE32" s="694"/>
      <c r="CF32" s="660" t="s">
        <v>321</v>
      </c>
      <c r="CG32" s="661"/>
      <c r="CH32" s="661"/>
      <c r="CI32" s="661"/>
      <c r="CJ32" s="661"/>
      <c r="CK32" s="661"/>
      <c r="CL32" s="661"/>
      <c r="CM32" s="661"/>
      <c r="CN32" s="661"/>
      <c r="CO32" s="661"/>
      <c r="CP32" s="661"/>
      <c r="CQ32" s="662"/>
      <c r="CR32" s="645" t="s">
        <v>130</v>
      </c>
      <c r="CS32" s="646"/>
      <c r="CT32" s="646"/>
      <c r="CU32" s="646"/>
      <c r="CV32" s="646"/>
      <c r="CW32" s="646"/>
      <c r="CX32" s="646"/>
      <c r="CY32" s="647"/>
      <c r="CZ32" s="650" t="s">
        <v>130</v>
      </c>
      <c r="DA32" s="679"/>
      <c r="DB32" s="679"/>
      <c r="DC32" s="683"/>
      <c r="DD32" s="654" t="s">
        <v>130</v>
      </c>
      <c r="DE32" s="646"/>
      <c r="DF32" s="646"/>
      <c r="DG32" s="646"/>
      <c r="DH32" s="646"/>
      <c r="DI32" s="646"/>
      <c r="DJ32" s="646"/>
      <c r="DK32" s="647"/>
      <c r="DL32" s="654" t="s">
        <v>130</v>
      </c>
      <c r="DM32" s="646"/>
      <c r="DN32" s="646"/>
      <c r="DO32" s="646"/>
      <c r="DP32" s="646"/>
      <c r="DQ32" s="646"/>
      <c r="DR32" s="646"/>
      <c r="DS32" s="646"/>
      <c r="DT32" s="646"/>
      <c r="DU32" s="646"/>
      <c r="DV32" s="647"/>
      <c r="DW32" s="650" t="s">
        <v>248</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182137</v>
      </c>
      <c r="S33" s="646"/>
      <c r="T33" s="646"/>
      <c r="U33" s="646"/>
      <c r="V33" s="646"/>
      <c r="W33" s="646"/>
      <c r="X33" s="646"/>
      <c r="Y33" s="647"/>
      <c r="Z33" s="648">
        <v>5.7</v>
      </c>
      <c r="AA33" s="648"/>
      <c r="AB33" s="648"/>
      <c r="AC33" s="648"/>
      <c r="AD33" s="649" t="s">
        <v>130</v>
      </c>
      <c r="AE33" s="649"/>
      <c r="AF33" s="649"/>
      <c r="AG33" s="649"/>
      <c r="AH33" s="649"/>
      <c r="AI33" s="649"/>
      <c r="AJ33" s="649"/>
      <c r="AK33" s="649"/>
      <c r="AL33" s="650" t="s">
        <v>130</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99.6</v>
      </c>
      <c r="BH33" s="716"/>
      <c r="BI33" s="716"/>
      <c r="BJ33" s="716"/>
      <c r="BK33" s="716"/>
      <c r="BL33" s="716"/>
      <c r="BM33" s="717">
        <v>98</v>
      </c>
      <c r="BN33" s="716"/>
      <c r="BO33" s="716"/>
      <c r="BP33" s="716"/>
      <c r="BQ33" s="718"/>
      <c r="BR33" s="715">
        <v>99.7</v>
      </c>
      <c r="BS33" s="716"/>
      <c r="BT33" s="716"/>
      <c r="BU33" s="716"/>
      <c r="BV33" s="716"/>
      <c r="BW33" s="716"/>
      <c r="BX33" s="717">
        <v>97.8</v>
      </c>
      <c r="BY33" s="716"/>
      <c r="BZ33" s="716"/>
      <c r="CA33" s="716"/>
      <c r="CB33" s="718"/>
      <c r="CD33" s="660" t="s">
        <v>324</v>
      </c>
      <c r="CE33" s="661"/>
      <c r="CF33" s="661"/>
      <c r="CG33" s="661"/>
      <c r="CH33" s="661"/>
      <c r="CI33" s="661"/>
      <c r="CJ33" s="661"/>
      <c r="CK33" s="661"/>
      <c r="CL33" s="661"/>
      <c r="CM33" s="661"/>
      <c r="CN33" s="661"/>
      <c r="CO33" s="661"/>
      <c r="CP33" s="661"/>
      <c r="CQ33" s="662"/>
      <c r="CR33" s="645">
        <v>1451812</v>
      </c>
      <c r="CS33" s="681"/>
      <c r="CT33" s="681"/>
      <c r="CU33" s="681"/>
      <c r="CV33" s="681"/>
      <c r="CW33" s="681"/>
      <c r="CX33" s="681"/>
      <c r="CY33" s="682"/>
      <c r="CZ33" s="650">
        <v>47</v>
      </c>
      <c r="DA33" s="679"/>
      <c r="DB33" s="679"/>
      <c r="DC33" s="683"/>
      <c r="DD33" s="654">
        <v>1070752</v>
      </c>
      <c r="DE33" s="681"/>
      <c r="DF33" s="681"/>
      <c r="DG33" s="681"/>
      <c r="DH33" s="681"/>
      <c r="DI33" s="681"/>
      <c r="DJ33" s="681"/>
      <c r="DK33" s="682"/>
      <c r="DL33" s="654">
        <v>781727</v>
      </c>
      <c r="DM33" s="681"/>
      <c r="DN33" s="681"/>
      <c r="DO33" s="681"/>
      <c r="DP33" s="681"/>
      <c r="DQ33" s="681"/>
      <c r="DR33" s="681"/>
      <c r="DS33" s="681"/>
      <c r="DT33" s="681"/>
      <c r="DU33" s="681"/>
      <c r="DV33" s="682"/>
      <c r="DW33" s="650">
        <v>39.299999999999997</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10223</v>
      </c>
      <c r="S34" s="646"/>
      <c r="T34" s="646"/>
      <c r="U34" s="646"/>
      <c r="V34" s="646"/>
      <c r="W34" s="646"/>
      <c r="X34" s="646"/>
      <c r="Y34" s="647"/>
      <c r="Z34" s="648">
        <v>0.3</v>
      </c>
      <c r="AA34" s="648"/>
      <c r="AB34" s="648"/>
      <c r="AC34" s="648"/>
      <c r="AD34" s="649">
        <v>9464</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500750</v>
      </c>
      <c r="CS34" s="646"/>
      <c r="CT34" s="646"/>
      <c r="CU34" s="646"/>
      <c r="CV34" s="646"/>
      <c r="CW34" s="646"/>
      <c r="CX34" s="646"/>
      <c r="CY34" s="647"/>
      <c r="CZ34" s="650">
        <v>16.2</v>
      </c>
      <c r="DA34" s="679"/>
      <c r="DB34" s="679"/>
      <c r="DC34" s="683"/>
      <c r="DD34" s="654">
        <v>390452</v>
      </c>
      <c r="DE34" s="646"/>
      <c r="DF34" s="646"/>
      <c r="DG34" s="646"/>
      <c r="DH34" s="646"/>
      <c r="DI34" s="646"/>
      <c r="DJ34" s="646"/>
      <c r="DK34" s="647"/>
      <c r="DL34" s="654">
        <v>307069</v>
      </c>
      <c r="DM34" s="646"/>
      <c r="DN34" s="646"/>
      <c r="DO34" s="646"/>
      <c r="DP34" s="646"/>
      <c r="DQ34" s="646"/>
      <c r="DR34" s="646"/>
      <c r="DS34" s="646"/>
      <c r="DT34" s="646"/>
      <c r="DU34" s="646"/>
      <c r="DV34" s="647"/>
      <c r="DW34" s="650">
        <v>15.4</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85065</v>
      </c>
      <c r="S35" s="646"/>
      <c r="T35" s="646"/>
      <c r="U35" s="646"/>
      <c r="V35" s="646"/>
      <c r="W35" s="646"/>
      <c r="X35" s="646"/>
      <c r="Y35" s="647"/>
      <c r="Z35" s="648">
        <v>2.7</v>
      </c>
      <c r="AA35" s="648"/>
      <c r="AB35" s="648"/>
      <c r="AC35" s="648"/>
      <c r="AD35" s="649" t="s">
        <v>248</v>
      </c>
      <c r="AE35" s="649"/>
      <c r="AF35" s="649"/>
      <c r="AG35" s="649"/>
      <c r="AH35" s="649"/>
      <c r="AI35" s="649"/>
      <c r="AJ35" s="649"/>
      <c r="AK35" s="649"/>
      <c r="AL35" s="650" t="s">
        <v>248</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8662</v>
      </c>
      <c r="CS35" s="681"/>
      <c r="CT35" s="681"/>
      <c r="CU35" s="681"/>
      <c r="CV35" s="681"/>
      <c r="CW35" s="681"/>
      <c r="CX35" s="681"/>
      <c r="CY35" s="682"/>
      <c r="CZ35" s="650">
        <v>0.3</v>
      </c>
      <c r="DA35" s="679"/>
      <c r="DB35" s="679"/>
      <c r="DC35" s="683"/>
      <c r="DD35" s="654">
        <v>7732</v>
      </c>
      <c r="DE35" s="681"/>
      <c r="DF35" s="681"/>
      <c r="DG35" s="681"/>
      <c r="DH35" s="681"/>
      <c r="DI35" s="681"/>
      <c r="DJ35" s="681"/>
      <c r="DK35" s="682"/>
      <c r="DL35" s="654">
        <v>4959</v>
      </c>
      <c r="DM35" s="681"/>
      <c r="DN35" s="681"/>
      <c r="DO35" s="681"/>
      <c r="DP35" s="681"/>
      <c r="DQ35" s="681"/>
      <c r="DR35" s="681"/>
      <c r="DS35" s="681"/>
      <c r="DT35" s="681"/>
      <c r="DU35" s="681"/>
      <c r="DV35" s="682"/>
      <c r="DW35" s="650">
        <v>0.2</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425428</v>
      </c>
      <c r="S36" s="646"/>
      <c r="T36" s="646"/>
      <c r="U36" s="646"/>
      <c r="V36" s="646"/>
      <c r="W36" s="646"/>
      <c r="X36" s="646"/>
      <c r="Y36" s="647"/>
      <c r="Z36" s="648">
        <v>13.4</v>
      </c>
      <c r="AA36" s="648"/>
      <c r="AB36" s="648"/>
      <c r="AC36" s="648"/>
      <c r="AD36" s="649">
        <v>5231</v>
      </c>
      <c r="AE36" s="649"/>
      <c r="AF36" s="649"/>
      <c r="AG36" s="649"/>
      <c r="AH36" s="649"/>
      <c r="AI36" s="649"/>
      <c r="AJ36" s="649"/>
      <c r="AK36" s="649"/>
      <c r="AL36" s="650">
        <v>0.3</v>
      </c>
      <c r="AM36" s="651"/>
      <c r="AN36" s="651"/>
      <c r="AO36" s="652"/>
      <c r="AP36" s="235"/>
      <c r="AQ36" s="719" t="s">
        <v>332</v>
      </c>
      <c r="AR36" s="720"/>
      <c r="AS36" s="720"/>
      <c r="AT36" s="720"/>
      <c r="AU36" s="720"/>
      <c r="AV36" s="720"/>
      <c r="AW36" s="720"/>
      <c r="AX36" s="720"/>
      <c r="AY36" s="721"/>
      <c r="AZ36" s="634">
        <v>402667</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28275</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358976</v>
      </c>
      <c r="CS36" s="646"/>
      <c r="CT36" s="646"/>
      <c r="CU36" s="646"/>
      <c r="CV36" s="646"/>
      <c r="CW36" s="646"/>
      <c r="CX36" s="646"/>
      <c r="CY36" s="647"/>
      <c r="CZ36" s="650">
        <v>11.6</v>
      </c>
      <c r="DA36" s="679"/>
      <c r="DB36" s="679"/>
      <c r="DC36" s="683"/>
      <c r="DD36" s="654">
        <v>278753</v>
      </c>
      <c r="DE36" s="646"/>
      <c r="DF36" s="646"/>
      <c r="DG36" s="646"/>
      <c r="DH36" s="646"/>
      <c r="DI36" s="646"/>
      <c r="DJ36" s="646"/>
      <c r="DK36" s="647"/>
      <c r="DL36" s="654">
        <v>211211</v>
      </c>
      <c r="DM36" s="646"/>
      <c r="DN36" s="646"/>
      <c r="DO36" s="646"/>
      <c r="DP36" s="646"/>
      <c r="DQ36" s="646"/>
      <c r="DR36" s="646"/>
      <c r="DS36" s="646"/>
      <c r="DT36" s="646"/>
      <c r="DU36" s="646"/>
      <c r="DV36" s="647"/>
      <c r="DW36" s="650">
        <v>10.6</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145501</v>
      </c>
      <c r="S37" s="646"/>
      <c r="T37" s="646"/>
      <c r="U37" s="646"/>
      <c r="V37" s="646"/>
      <c r="W37" s="646"/>
      <c r="X37" s="646"/>
      <c r="Y37" s="647"/>
      <c r="Z37" s="648">
        <v>4.5999999999999996</v>
      </c>
      <c r="AA37" s="648"/>
      <c r="AB37" s="648"/>
      <c r="AC37" s="648"/>
      <c r="AD37" s="649" t="s">
        <v>130</v>
      </c>
      <c r="AE37" s="649"/>
      <c r="AF37" s="649"/>
      <c r="AG37" s="649"/>
      <c r="AH37" s="649"/>
      <c r="AI37" s="649"/>
      <c r="AJ37" s="649"/>
      <c r="AK37" s="649"/>
      <c r="AL37" s="650" t="s">
        <v>248</v>
      </c>
      <c r="AM37" s="651"/>
      <c r="AN37" s="651"/>
      <c r="AO37" s="652"/>
      <c r="AQ37" s="723" t="s">
        <v>336</v>
      </c>
      <c r="AR37" s="724"/>
      <c r="AS37" s="724"/>
      <c r="AT37" s="724"/>
      <c r="AU37" s="724"/>
      <c r="AV37" s="724"/>
      <c r="AW37" s="724"/>
      <c r="AX37" s="724"/>
      <c r="AY37" s="725"/>
      <c r="AZ37" s="645">
        <v>107987</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23857</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146884</v>
      </c>
      <c r="CS37" s="681"/>
      <c r="CT37" s="681"/>
      <c r="CU37" s="681"/>
      <c r="CV37" s="681"/>
      <c r="CW37" s="681"/>
      <c r="CX37" s="681"/>
      <c r="CY37" s="682"/>
      <c r="CZ37" s="650">
        <v>4.8</v>
      </c>
      <c r="DA37" s="679"/>
      <c r="DB37" s="679"/>
      <c r="DC37" s="683"/>
      <c r="DD37" s="654">
        <v>146884</v>
      </c>
      <c r="DE37" s="681"/>
      <c r="DF37" s="681"/>
      <c r="DG37" s="681"/>
      <c r="DH37" s="681"/>
      <c r="DI37" s="681"/>
      <c r="DJ37" s="681"/>
      <c r="DK37" s="682"/>
      <c r="DL37" s="654">
        <v>132351</v>
      </c>
      <c r="DM37" s="681"/>
      <c r="DN37" s="681"/>
      <c r="DO37" s="681"/>
      <c r="DP37" s="681"/>
      <c r="DQ37" s="681"/>
      <c r="DR37" s="681"/>
      <c r="DS37" s="681"/>
      <c r="DT37" s="681"/>
      <c r="DU37" s="681"/>
      <c r="DV37" s="682"/>
      <c r="DW37" s="650">
        <v>6.7</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55384</v>
      </c>
      <c r="S38" s="646"/>
      <c r="T38" s="646"/>
      <c r="U38" s="646"/>
      <c r="V38" s="646"/>
      <c r="W38" s="646"/>
      <c r="X38" s="646"/>
      <c r="Y38" s="647"/>
      <c r="Z38" s="648">
        <v>1.7</v>
      </c>
      <c r="AA38" s="648"/>
      <c r="AB38" s="648"/>
      <c r="AC38" s="648"/>
      <c r="AD38" s="649" t="s">
        <v>147</v>
      </c>
      <c r="AE38" s="649"/>
      <c r="AF38" s="649"/>
      <c r="AG38" s="649"/>
      <c r="AH38" s="649"/>
      <c r="AI38" s="649"/>
      <c r="AJ38" s="649"/>
      <c r="AK38" s="649"/>
      <c r="AL38" s="650" t="s">
        <v>130</v>
      </c>
      <c r="AM38" s="651"/>
      <c r="AN38" s="651"/>
      <c r="AO38" s="652"/>
      <c r="AQ38" s="723" t="s">
        <v>340</v>
      </c>
      <c r="AR38" s="724"/>
      <c r="AS38" s="724"/>
      <c r="AT38" s="724"/>
      <c r="AU38" s="724"/>
      <c r="AV38" s="724"/>
      <c r="AW38" s="724"/>
      <c r="AX38" s="724"/>
      <c r="AY38" s="725"/>
      <c r="AZ38" s="645">
        <v>61326</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604</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397318</v>
      </c>
      <c r="CS38" s="646"/>
      <c r="CT38" s="646"/>
      <c r="CU38" s="646"/>
      <c r="CV38" s="646"/>
      <c r="CW38" s="646"/>
      <c r="CX38" s="646"/>
      <c r="CY38" s="647"/>
      <c r="CZ38" s="650">
        <v>12.9</v>
      </c>
      <c r="DA38" s="679"/>
      <c r="DB38" s="679"/>
      <c r="DC38" s="683"/>
      <c r="DD38" s="654">
        <v>357283</v>
      </c>
      <c r="DE38" s="646"/>
      <c r="DF38" s="646"/>
      <c r="DG38" s="646"/>
      <c r="DH38" s="646"/>
      <c r="DI38" s="646"/>
      <c r="DJ38" s="646"/>
      <c r="DK38" s="647"/>
      <c r="DL38" s="654">
        <v>258488</v>
      </c>
      <c r="DM38" s="646"/>
      <c r="DN38" s="646"/>
      <c r="DO38" s="646"/>
      <c r="DP38" s="646"/>
      <c r="DQ38" s="646"/>
      <c r="DR38" s="646"/>
      <c r="DS38" s="646"/>
      <c r="DT38" s="646"/>
      <c r="DU38" s="646"/>
      <c r="DV38" s="647"/>
      <c r="DW38" s="650">
        <v>13</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t="s">
        <v>248</v>
      </c>
      <c r="S39" s="646"/>
      <c r="T39" s="646"/>
      <c r="U39" s="646"/>
      <c r="V39" s="646"/>
      <c r="W39" s="646"/>
      <c r="X39" s="646"/>
      <c r="Y39" s="647"/>
      <c r="Z39" s="648" t="s">
        <v>130</v>
      </c>
      <c r="AA39" s="648"/>
      <c r="AB39" s="648"/>
      <c r="AC39" s="648"/>
      <c r="AD39" s="649" t="s">
        <v>147</v>
      </c>
      <c r="AE39" s="649"/>
      <c r="AF39" s="649"/>
      <c r="AG39" s="649"/>
      <c r="AH39" s="649"/>
      <c r="AI39" s="649"/>
      <c r="AJ39" s="649"/>
      <c r="AK39" s="649"/>
      <c r="AL39" s="650" t="s">
        <v>130</v>
      </c>
      <c r="AM39" s="651"/>
      <c r="AN39" s="651"/>
      <c r="AO39" s="652"/>
      <c r="AQ39" s="723" t="s">
        <v>344</v>
      </c>
      <c r="AR39" s="724"/>
      <c r="AS39" s="724"/>
      <c r="AT39" s="724"/>
      <c r="AU39" s="724"/>
      <c r="AV39" s="724"/>
      <c r="AW39" s="724"/>
      <c r="AX39" s="724"/>
      <c r="AY39" s="725"/>
      <c r="AZ39" s="645" t="s">
        <v>248</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972</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171606</v>
      </c>
      <c r="CS39" s="681"/>
      <c r="CT39" s="681"/>
      <c r="CU39" s="681"/>
      <c r="CV39" s="681"/>
      <c r="CW39" s="681"/>
      <c r="CX39" s="681"/>
      <c r="CY39" s="682"/>
      <c r="CZ39" s="650">
        <v>5.6</v>
      </c>
      <c r="DA39" s="679"/>
      <c r="DB39" s="679"/>
      <c r="DC39" s="683"/>
      <c r="DD39" s="654">
        <v>36532</v>
      </c>
      <c r="DE39" s="681"/>
      <c r="DF39" s="681"/>
      <c r="DG39" s="681"/>
      <c r="DH39" s="681"/>
      <c r="DI39" s="681"/>
      <c r="DJ39" s="681"/>
      <c r="DK39" s="682"/>
      <c r="DL39" s="654" t="s">
        <v>248</v>
      </c>
      <c r="DM39" s="681"/>
      <c r="DN39" s="681"/>
      <c r="DO39" s="681"/>
      <c r="DP39" s="681"/>
      <c r="DQ39" s="681"/>
      <c r="DR39" s="681"/>
      <c r="DS39" s="681"/>
      <c r="DT39" s="681"/>
      <c r="DU39" s="681"/>
      <c r="DV39" s="682"/>
      <c r="DW39" s="650" t="s">
        <v>248</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248</v>
      </c>
      <c r="S40" s="646"/>
      <c r="T40" s="646"/>
      <c r="U40" s="646"/>
      <c r="V40" s="646"/>
      <c r="W40" s="646"/>
      <c r="X40" s="646"/>
      <c r="Y40" s="647"/>
      <c r="Z40" s="648" t="s">
        <v>248</v>
      </c>
      <c r="AA40" s="648"/>
      <c r="AB40" s="648"/>
      <c r="AC40" s="648"/>
      <c r="AD40" s="649" t="s">
        <v>147</v>
      </c>
      <c r="AE40" s="649"/>
      <c r="AF40" s="649"/>
      <c r="AG40" s="649"/>
      <c r="AH40" s="649"/>
      <c r="AI40" s="649"/>
      <c r="AJ40" s="649"/>
      <c r="AK40" s="649"/>
      <c r="AL40" s="650" t="s">
        <v>147</v>
      </c>
      <c r="AM40" s="651"/>
      <c r="AN40" s="651"/>
      <c r="AO40" s="652"/>
      <c r="AQ40" s="723" t="s">
        <v>348</v>
      </c>
      <c r="AR40" s="724"/>
      <c r="AS40" s="724"/>
      <c r="AT40" s="724"/>
      <c r="AU40" s="724"/>
      <c r="AV40" s="724"/>
      <c r="AW40" s="724"/>
      <c r="AX40" s="724"/>
      <c r="AY40" s="725"/>
      <c r="AZ40" s="645" t="s">
        <v>130</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77</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14500</v>
      </c>
      <c r="CS40" s="646"/>
      <c r="CT40" s="646"/>
      <c r="CU40" s="646"/>
      <c r="CV40" s="646"/>
      <c r="CW40" s="646"/>
      <c r="CX40" s="646"/>
      <c r="CY40" s="647"/>
      <c r="CZ40" s="650">
        <v>0.5</v>
      </c>
      <c r="DA40" s="679"/>
      <c r="DB40" s="679"/>
      <c r="DC40" s="683"/>
      <c r="DD40" s="654" t="s">
        <v>248</v>
      </c>
      <c r="DE40" s="646"/>
      <c r="DF40" s="646"/>
      <c r="DG40" s="646"/>
      <c r="DH40" s="646"/>
      <c r="DI40" s="646"/>
      <c r="DJ40" s="646"/>
      <c r="DK40" s="647"/>
      <c r="DL40" s="654" t="s">
        <v>130</v>
      </c>
      <c r="DM40" s="646"/>
      <c r="DN40" s="646"/>
      <c r="DO40" s="646"/>
      <c r="DP40" s="646"/>
      <c r="DQ40" s="646"/>
      <c r="DR40" s="646"/>
      <c r="DS40" s="646"/>
      <c r="DT40" s="646"/>
      <c r="DU40" s="646"/>
      <c r="DV40" s="647"/>
      <c r="DW40" s="650" t="s">
        <v>147</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t="s">
        <v>130</v>
      </c>
      <c r="S41" s="646"/>
      <c r="T41" s="646"/>
      <c r="U41" s="646"/>
      <c r="V41" s="646"/>
      <c r="W41" s="646"/>
      <c r="X41" s="646"/>
      <c r="Y41" s="647"/>
      <c r="Z41" s="648" t="s">
        <v>248</v>
      </c>
      <c r="AA41" s="648"/>
      <c r="AB41" s="648"/>
      <c r="AC41" s="648"/>
      <c r="AD41" s="649" t="s">
        <v>248</v>
      </c>
      <c r="AE41" s="649"/>
      <c r="AF41" s="649"/>
      <c r="AG41" s="649"/>
      <c r="AH41" s="649"/>
      <c r="AI41" s="649"/>
      <c r="AJ41" s="649"/>
      <c r="AK41" s="649"/>
      <c r="AL41" s="650" t="s">
        <v>248</v>
      </c>
      <c r="AM41" s="651"/>
      <c r="AN41" s="651"/>
      <c r="AO41" s="652"/>
      <c r="AQ41" s="723" t="s">
        <v>353</v>
      </c>
      <c r="AR41" s="724"/>
      <c r="AS41" s="724"/>
      <c r="AT41" s="724"/>
      <c r="AU41" s="724"/>
      <c r="AV41" s="724"/>
      <c r="AW41" s="724"/>
      <c r="AX41" s="724"/>
      <c r="AY41" s="725"/>
      <c r="AZ41" s="645">
        <v>31747</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v>1</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248</v>
      </c>
      <c r="CS41" s="681"/>
      <c r="CT41" s="681"/>
      <c r="CU41" s="681"/>
      <c r="CV41" s="681"/>
      <c r="CW41" s="681"/>
      <c r="CX41" s="681"/>
      <c r="CY41" s="682"/>
      <c r="CZ41" s="650" t="s">
        <v>130</v>
      </c>
      <c r="DA41" s="679"/>
      <c r="DB41" s="679"/>
      <c r="DC41" s="683"/>
      <c r="DD41" s="654" t="s">
        <v>248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3182316</v>
      </c>
      <c r="S42" s="731"/>
      <c r="T42" s="731"/>
      <c r="U42" s="731"/>
      <c r="V42" s="731"/>
      <c r="W42" s="731"/>
      <c r="X42" s="731"/>
      <c r="Y42" s="739"/>
      <c r="Z42" s="740">
        <v>100</v>
      </c>
      <c r="AA42" s="740"/>
      <c r="AB42" s="740"/>
      <c r="AC42" s="740"/>
      <c r="AD42" s="741">
        <v>1987881</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201607</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344</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549697</v>
      </c>
      <c r="CS42" s="646"/>
      <c r="CT42" s="646"/>
      <c r="CU42" s="646"/>
      <c r="CV42" s="646"/>
      <c r="CW42" s="646"/>
      <c r="CX42" s="646"/>
      <c r="CY42" s="647"/>
      <c r="CZ42" s="650">
        <v>17.8</v>
      </c>
      <c r="DA42" s="651"/>
      <c r="DB42" s="651"/>
      <c r="DC42" s="663"/>
      <c r="DD42" s="654">
        <v>227118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12656</v>
      </c>
      <c r="CS43" s="681"/>
      <c r="CT43" s="681"/>
      <c r="CU43" s="681"/>
      <c r="CV43" s="681"/>
      <c r="CW43" s="681"/>
      <c r="CX43" s="681"/>
      <c r="CY43" s="682"/>
      <c r="CZ43" s="650">
        <v>0.4</v>
      </c>
      <c r="DA43" s="679"/>
      <c r="DB43" s="679"/>
      <c r="DC43" s="683"/>
      <c r="DD43" s="654">
        <v>12656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520350</v>
      </c>
      <c r="CS44" s="646"/>
      <c r="CT44" s="646"/>
      <c r="CU44" s="646"/>
      <c r="CV44" s="646"/>
      <c r="CW44" s="646"/>
      <c r="CX44" s="646"/>
      <c r="CY44" s="647"/>
      <c r="CZ44" s="650">
        <v>16.899999999999999</v>
      </c>
      <c r="DA44" s="651"/>
      <c r="DB44" s="651"/>
      <c r="DC44" s="663"/>
      <c r="DD44" s="654">
        <v>223290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168689</v>
      </c>
      <c r="CS45" s="681"/>
      <c r="CT45" s="681"/>
      <c r="CU45" s="681"/>
      <c r="CV45" s="681"/>
      <c r="CW45" s="681"/>
      <c r="CX45" s="681"/>
      <c r="CY45" s="682"/>
      <c r="CZ45" s="650">
        <v>5.5</v>
      </c>
      <c r="DA45" s="679"/>
      <c r="DB45" s="679"/>
      <c r="DC45" s="683"/>
      <c r="DD45" s="654">
        <v>70914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337414</v>
      </c>
      <c r="CS46" s="646"/>
      <c r="CT46" s="646"/>
      <c r="CU46" s="646"/>
      <c r="CV46" s="646"/>
      <c r="CW46" s="646"/>
      <c r="CX46" s="646"/>
      <c r="CY46" s="647"/>
      <c r="CZ46" s="650">
        <v>10.9</v>
      </c>
      <c r="DA46" s="651"/>
      <c r="DB46" s="651"/>
      <c r="DC46" s="663"/>
      <c r="DD46" s="654">
        <v>144129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29347</v>
      </c>
      <c r="CS47" s="681"/>
      <c r="CT47" s="681"/>
      <c r="CU47" s="681"/>
      <c r="CV47" s="681"/>
      <c r="CW47" s="681"/>
      <c r="CX47" s="681"/>
      <c r="CY47" s="682"/>
      <c r="CZ47" s="650">
        <v>1</v>
      </c>
      <c r="DA47" s="679"/>
      <c r="DB47" s="679"/>
      <c r="DC47" s="683"/>
      <c r="DD47" s="654">
        <v>3828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248</v>
      </c>
      <c r="DA48" s="651"/>
      <c r="DB48" s="651"/>
      <c r="DC48" s="663"/>
      <c r="DD48" s="654" t="s">
        <v>248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3085889</v>
      </c>
      <c r="CS49" s="716"/>
      <c r="CT49" s="716"/>
      <c r="CU49" s="716"/>
      <c r="CV49" s="716"/>
      <c r="CW49" s="716"/>
      <c r="CX49" s="716"/>
      <c r="CY49" s="747"/>
      <c r="CZ49" s="742">
        <v>100</v>
      </c>
      <c r="DA49" s="748"/>
      <c r="DB49" s="748"/>
      <c r="DC49" s="749"/>
      <c r="DD49" s="750">
        <v>2154793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KtMROLdgd5eQzLHQTGPLOAjyryYfphFWl/gYwnpqhjWy1UhJ7XrFEgyZb20eqKTrhTBPw80jeV4kLPBMBYSow==" saltValue="q7NlGMAlDn3xU0Hdm6XQ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3194</v>
      </c>
      <c r="R7" s="781"/>
      <c r="S7" s="781"/>
      <c r="T7" s="781"/>
      <c r="U7" s="781"/>
      <c r="V7" s="781">
        <v>3098</v>
      </c>
      <c r="W7" s="781"/>
      <c r="X7" s="781"/>
      <c r="Y7" s="781"/>
      <c r="Z7" s="781"/>
      <c r="AA7" s="781">
        <v>96</v>
      </c>
      <c r="AB7" s="781"/>
      <c r="AC7" s="781"/>
      <c r="AD7" s="781"/>
      <c r="AE7" s="782"/>
      <c r="AF7" s="783">
        <v>87</v>
      </c>
      <c r="AG7" s="784"/>
      <c r="AH7" s="784"/>
      <c r="AI7" s="784"/>
      <c r="AJ7" s="785"/>
      <c r="AK7" s="820">
        <v>425</v>
      </c>
      <c r="AL7" s="821"/>
      <c r="AM7" s="821"/>
      <c r="AN7" s="821"/>
      <c r="AO7" s="821"/>
      <c r="AP7" s="821">
        <v>1886</v>
      </c>
      <c r="AQ7" s="821"/>
      <c r="AR7" s="821"/>
      <c r="AS7" s="821"/>
      <c r="AT7" s="821"/>
      <c r="AU7" s="822" t="s">
        <v>580</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-9</v>
      </c>
      <c r="CI7" s="818"/>
      <c r="CJ7" s="818"/>
      <c r="CK7" s="818"/>
      <c r="CL7" s="819"/>
      <c r="CM7" s="817">
        <v>48</v>
      </c>
      <c r="CN7" s="818"/>
      <c r="CO7" s="818"/>
      <c r="CP7" s="818"/>
      <c r="CQ7" s="819"/>
      <c r="CR7" s="817">
        <v>11</v>
      </c>
      <c r="CS7" s="818"/>
      <c r="CT7" s="818"/>
      <c r="CU7" s="818"/>
      <c r="CV7" s="819"/>
      <c r="CW7" s="817" t="s">
        <v>598</v>
      </c>
      <c r="CX7" s="818"/>
      <c r="CY7" s="818"/>
      <c r="CZ7" s="818"/>
      <c r="DA7" s="819"/>
      <c r="DB7" s="817" t="s">
        <v>598</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3182</v>
      </c>
      <c r="R23" s="840"/>
      <c r="S23" s="840"/>
      <c r="T23" s="840"/>
      <c r="U23" s="840"/>
      <c r="V23" s="840">
        <v>3086</v>
      </c>
      <c r="W23" s="840"/>
      <c r="X23" s="840"/>
      <c r="Y23" s="840"/>
      <c r="Z23" s="840"/>
      <c r="AA23" s="840">
        <v>96</v>
      </c>
      <c r="AB23" s="840"/>
      <c r="AC23" s="840"/>
      <c r="AD23" s="840"/>
      <c r="AE23" s="841"/>
      <c r="AF23" s="842">
        <v>87</v>
      </c>
      <c r="AG23" s="840"/>
      <c r="AH23" s="840"/>
      <c r="AI23" s="840"/>
      <c r="AJ23" s="843"/>
      <c r="AK23" s="844"/>
      <c r="AL23" s="845"/>
      <c r="AM23" s="845"/>
      <c r="AN23" s="845"/>
      <c r="AO23" s="845"/>
      <c r="AP23" s="840">
        <v>1886</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491</v>
      </c>
      <c r="R28" s="869"/>
      <c r="S28" s="869"/>
      <c r="T28" s="869"/>
      <c r="U28" s="869"/>
      <c r="V28" s="869">
        <v>463</v>
      </c>
      <c r="W28" s="869"/>
      <c r="X28" s="869"/>
      <c r="Y28" s="869"/>
      <c r="Z28" s="869"/>
      <c r="AA28" s="869">
        <v>28</v>
      </c>
      <c r="AB28" s="869"/>
      <c r="AC28" s="869"/>
      <c r="AD28" s="869"/>
      <c r="AE28" s="870"/>
      <c r="AF28" s="871">
        <v>28</v>
      </c>
      <c r="AG28" s="869"/>
      <c r="AH28" s="869"/>
      <c r="AI28" s="869"/>
      <c r="AJ28" s="872"/>
      <c r="AK28" s="873">
        <v>32</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655</v>
      </c>
      <c r="R29" s="805"/>
      <c r="S29" s="805"/>
      <c r="T29" s="805"/>
      <c r="U29" s="805"/>
      <c r="V29" s="805">
        <v>619</v>
      </c>
      <c r="W29" s="805"/>
      <c r="X29" s="805"/>
      <c r="Y29" s="805"/>
      <c r="Z29" s="805"/>
      <c r="AA29" s="805">
        <v>36</v>
      </c>
      <c r="AB29" s="805"/>
      <c r="AC29" s="805"/>
      <c r="AD29" s="805"/>
      <c r="AE29" s="806"/>
      <c r="AF29" s="807">
        <v>36</v>
      </c>
      <c r="AG29" s="808"/>
      <c r="AH29" s="808"/>
      <c r="AI29" s="808"/>
      <c r="AJ29" s="809"/>
      <c r="AK29" s="876">
        <v>112</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72</v>
      </c>
      <c r="R30" s="805"/>
      <c r="S30" s="805"/>
      <c r="T30" s="805"/>
      <c r="U30" s="805"/>
      <c r="V30" s="805">
        <v>67</v>
      </c>
      <c r="W30" s="805"/>
      <c r="X30" s="805"/>
      <c r="Y30" s="805"/>
      <c r="Z30" s="805"/>
      <c r="AA30" s="805">
        <v>5</v>
      </c>
      <c r="AB30" s="805"/>
      <c r="AC30" s="805"/>
      <c r="AD30" s="805"/>
      <c r="AE30" s="806"/>
      <c r="AF30" s="807">
        <v>5</v>
      </c>
      <c r="AG30" s="808"/>
      <c r="AH30" s="808"/>
      <c r="AI30" s="808"/>
      <c r="AJ30" s="809"/>
      <c r="AK30" s="876">
        <v>19</v>
      </c>
      <c r="AL30" s="877"/>
      <c r="AM30" s="877"/>
      <c r="AN30" s="877"/>
      <c r="AO30" s="877"/>
      <c r="AP30" s="877" t="s">
        <v>599</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170</v>
      </c>
      <c r="R31" s="805"/>
      <c r="S31" s="805"/>
      <c r="T31" s="805"/>
      <c r="U31" s="805"/>
      <c r="V31" s="805">
        <v>164</v>
      </c>
      <c r="W31" s="805"/>
      <c r="X31" s="805"/>
      <c r="Y31" s="805"/>
      <c r="Z31" s="805"/>
      <c r="AA31" s="805">
        <v>6</v>
      </c>
      <c r="AB31" s="805"/>
      <c r="AC31" s="805"/>
      <c r="AD31" s="805"/>
      <c r="AE31" s="806"/>
      <c r="AF31" s="807">
        <v>6</v>
      </c>
      <c r="AG31" s="808"/>
      <c r="AH31" s="808"/>
      <c r="AI31" s="808"/>
      <c r="AJ31" s="809"/>
      <c r="AK31" s="876" t="s">
        <v>581</v>
      </c>
      <c r="AL31" s="877"/>
      <c r="AM31" s="877"/>
      <c r="AN31" s="877"/>
      <c r="AO31" s="877"/>
      <c r="AP31" s="877">
        <v>664</v>
      </c>
      <c r="AQ31" s="877"/>
      <c r="AR31" s="877"/>
      <c r="AS31" s="877"/>
      <c r="AT31" s="877"/>
      <c r="AU31" s="877">
        <v>241</v>
      </c>
      <c r="AV31" s="877"/>
      <c r="AW31" s="877"/>
      <c r="AX31" s="877"/>
      <c r="AY31" s="877"/>
      <c r="AZ31" s="878" t="s">
        <v>581</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147</v>
      </c>
      <c r="R32" s="805"/>
      <c r="S32" s="805"/>
      <c r="T32" s="805"/>
      <c r="U32" s="805"/>
      <c r="V32" s="805">
        <v>144</v>
      </c>
      <c r="W32" s="805"/>
      <c r="X32" s="805"/>
      <c r="Y32" s="805"/>
      <c r="Z32" s="805"/>
      <c r="AA32" s="805">
        <v>3</v>
      </c>
      <c r="AB32" s="805"/>
      <c r="AC32" s="805"/>
      <c r="AD32" s="805"/>
      <c r="AE32" s="806"/>
      <c r="AF32" s="807">
        <v>2</v>
      </c>
      <c r="AG32" s="808"/>
      <c r="AH32" s="808"/>
      <c r="AI32" s="808"/>
      <c r="AJ32" s="809"/>
      <c r="AK32" s="876" t="s">
        <v>581</v>
      </c>
      <c r="AL32" s="877"/>
      <c r="AM32" s="877"/>
      <c r="AN32" s="877"/>
      <c r="AO32" s="877"/>
      <c r="AP32" s="877">
        <v>542</v>
      </c>
      <c r="AQ32" s="877"/>
      <c r="AR32" s="877"/>
      <c r="AS32" s="877"/>
      <c r="AT32" s="877"/>
      <c r="AU32" s="877">
        <v>532</v>
      </c>
      <c r="AV32" s="877"/>
      <c r="AW32" s="877"/>
      <c r="AX32" s="877"/>
      <c r="AY32" s="877"/>
      <c r="AZ32" s="878" t="s">
        <v>581</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78</v>
      </c>
      <c r="AG63" s="888"/>
      <c r="AH63" s="888"/>
      <c r="AI63" s="888"/>
      <c r="AJ63" s="889"/>
      <c r="AK63" s="890"/>
      <c r="AL63" s="885"/>
      <c r="AM63" s="885"/>
      <c r="AN63" s="885"/>
      <c r="AO63" s="885"/>
      <c r="AP63" s="888">
        <v>1205</v>
      </c>
      <c r="AQ63" s="888"/>
      <c r="AR63" s="888"/>
      <c r="AS63" s="888"/>
      <c r="AT63" s="888"/>
      <c r="AU63" s="888">
        <v>773</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3259</v>
      </c>
      <c r="R68" s="912"/>
      <c r="S68" s="912"/>
      <c r="T68" s="912"/>
      <c r="U68" s="912"/>
      <c r="V68" s="912">
        <v>2961</v>
      </c>
      <c r="W68" s="912"/>
      <c r="X68" s="912"/>
      <c r="Y68" s="912"/>
      <c r="Z68" s="912"/>
      <c r="AA68" s="912">
        <v>299</v>
      </c>
      <c r="AB68" s="912"/>
      <c r="AC68" s="912"/>
      <c r="AD68" s="912"/>
      <c r="AE68" s="912"/>
      <c r="AF68" s="912">
        <v>268</v>
      </c>
      <c r="AG68" s="912"/>
      <c r="AH68" s="912"/>
      <c r="AI68" s="912"/>
      <c r="AJ68" s="912"/>
      <c r="AK68" s="912">
        <v>254</v>
      </c>
      <c r="AL68" s="912"/>
      <c r="AM68" s="912"/>
      <c r="AN68" s="912"/>
      <c r="AO68" s="912"/>
      <c r="AP68" s="912">
        <v>2659</v>
      </c>
      <c r="AQ68" s="912"/>
      <c r="AR68" s="912"/>
      <c r="AS68" s="912"/>
      <c r="AT68" s="912"/>
      <c r="AU68" s="912">
        <v>79</v>
      </c>
      <c r="AV68" s="912"/>
      <c r="AW68" s="912"/>
      <c r="AX68" s="912"/>
      <c r="AY68" s="912"/>
      <c r="AZ68" s="913" t="s">
        <v>600</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2995</v>
      </c>
      <c r="R69" s="877"/>
      <c r="S69" s="877"/>
      <c r="T69" s="877"/>
      <c r="U69" s="877"/>
      <c r="V69" s="877">
        <v>2858</v>
      </c>
      <c r="W69" s="877"/>
      <c r="X69" s="877"/>
      <c r="Y69" s="877"/>
      <c r="Z69" s="877"/>
      <c r="AA69" s="877">
        <v>137</v>
      </c>
      <c r="AB69" s="877"/>
      <c r="AC69" s="877"/>
      <c r="AD69" s="877"/>
      <c r="AE69" s="877"/>
      <c r="AF69" s="877">
        <v>137</v>
      </c>
      <c r="AG69" s="877"/>
      <c r="AH69" s="877"/>
      <c r="AI69" s="877"/>
      <c r="AJ69" s="877"/>
      <c r="AK69" s="877" t="s">
        <v>602</v>
      </c>
      <c r="AL69" s="877"/>
      <c r="AM69" s="877"/>
      <c r="AN69" s="877"/>
      <c r="AO69" s="877"/>
      <c r="AP69" s="877">
        <v>762</v>
      </c>
      <c r="AQ69" s="877"/>
      <c r="AR69" s="877"/>
      <c r="AS69" s="877"/>
      <c r="AT69" s="877"/>
      <c r="AU69" s="877">
        <v>26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522</v>
      </c>
      <c r="R70" s="877"/>
      <c r="S70" s="877"/>
      <c r="T70" s="877"/>
      <c r="U70" s="877"/>
      <c r="V70" s="877">
        <v>523</v>
      </c>
      <c r="W70" s="877"/>
      <c r="X70" s="877"/>
      <c r="Y70" s="877"/>
      <c r="Z70" s="877"/>
      <c r="AA70" s="877">
        <v>-1</v>
      </c>
      <c r="AB70" s="877"/>
      <c r="AC70" s="877"/>
      <c r="AD70" s="877"/>
      <c r="AE70" s="877"/>
      <c r="AF70" s="877">
        <v>435</v>
      </c>
      <c r="AG70" s="877"/>
      <c r="AH70" s="877"/>
      <c r="AI70" s="877"/>
      <c r="AJ70" s="877"/>
      <c r="AK70" s="877" t="s">
        <v>602</v>
      </c>
      <c r="AL70" s="877"/>
      <c r="AM70" s="877"/>
      <c r="AN70" s="877"/>
      <c r="AO70" s="877"/>
      <c r="AP70" s="877" t="s">
        <v>602</v>
      </c>
      <c r="AQ70" s="877"/>
      <c r="AR70" s="877"/>
      <c r="AS70" s="877"/>
      <c r="AT70" s="877"/>
      <c r="AU70" s="877" t="s">
        <v>602</v>
      </c>
      <c r="AV70" s="877"/>
      <c r="AW70" s="877"/>
      <c r="AX70" s="877"/>
      <c r="AY70" s="877"/>
      <c r="AZ70" s="923" t="s">
        <v>590</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271</v>
      </c>
      <c r="R71" s="877"/>
      <c r="S71" s="877"/>
      <c r="T71" s="877"/>
      <c r="U71" s="877"/>
      <c r="V71" s="877">
        <v>235</v>
      </c>
      <c r="W71" s="877"/>
      <c r="X71" s="877"/>
      <c r="Y71" s="877"/>
      <c r="Z71" s="877"/>
      <c r="AA71" s="877">
        <v>37</v>
      </c>
      <c r="AB71" s="877"/>
      <c r="AC71" s="877"/>
      <c r="AD71" s="877"/>
      <c r="AE71" s="877"/>
      <c r="AF71" s="877">
        <v>37</v>
      </c>
      <c r="AG71" s="877"/>
      <c r="AH71" s="877"/>
      <c r="AI71" s="877"/>
      <c r="AJ71" s="877"/>
      <c r="AK71" s="877" t="s">
        <v>602</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261265</v>
      </c>
      <c r="R72" s="877"/>
      <c r="S72" s="877"/>
      <c r="T72" s="877"/>
      <c r="U72" s="877"/>
      <c r="V72" s="877">
        <v>253642</v>
      </c>
      <c r="W72" s="877"/>
      <c r="X72" s="877"/>
      <c r="Y72" s="877"/>
      <c r="Z72" s="877"/>
      <c r="AA72" s="877">
        <v>7623</v>
      </c>
      <c r="AB72" s="877"/>
      <c r="AC72" s="877"/>
      <c r="AD72" s="877"/>
      <c r="AE72" s="877"/>
      <c r="AF72" s="877">
        <v>7623</v>
      </c>
      <c r="AG72" s="877"/>
      <c r="AH72" s="877"/>
      <c r="AI72" s="877"/>
      <c r="AJ72" s="877"/>
      <c r="AK72" s="877" t="s">
        <v>602</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72</v>
      </c>
      <c r="R73" s="877"/>
      <c r="S73" s="877"/>
      <c r="T73" s="877"/>
      <c r="U73" s="877"/>
      <c r="V73" s="877">
        <v>69</v>
      </c>
      <c r="W73" s="877"/>
      <c r="X73" s="877"/>
      <c r="Y73" s="877"/>
      <c r="Z73" s="877"/>
      <c r="AA73" s="877">
        <v>3</v>
      </c>
      <c r="AB73" s="877"/>
      <c r="AC73" s="877"/>
      <c r="AD73" s="877"/>
      <c r="AE73" s="877"/>
      <c r="AF73" s="877">
        <v>3</v>
      </c>
      <c r="AG73" s="877"/>
      <c r="AH73" s="877"/>
      <c r="AI73" s="877"/>
      <c r="AJ73" s="877"/>
      <c r="AK73" s="877" t="s">
        <v>602</v>
      </c>
      <c r="AL73" s="877"/>
      <c r="AM73" s="877"/>
      <c r="AN73" s="877"/>
      <c r="AO73" s="877"/>
      <c r="AP73" s="877" t="s">
        <v>602</v>
      </c>
      <c r="AQ73" s="877"/>
      <c r="AR73" s="877"/>
      <c r="AS73" s="877"/>
      <c r="AT73" s="877"/>
      <c r="AU73" s="877" t="s">
        <v>602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10088</v>
      </c>
      <c r="R74" s="877"/>
      <c r="S74" s="877"/>
      <c r="T74" s="877"/>
      <c r="U74" s="877"/>
      <c r="V74" s="877">
        <v>10036</v>
      </c>
      <c r="W74" s="877"/>
      <c r="X74" s="877"/>
      <c r="Y74" s="877"/>
      <c r="Z74" s="877"/>
      <c r="AA74" s="877">
        <v>51</v>
      </c>
      <c r="AB74" s="877"/>
      <c r="AC74" s="877"/>
      <c r="AD74" s="877"/>
      <c r="AE74" s="877"/>
      <c r="AF74" s="877">
        <v>51</v>
      </c>
      <c r="AG74" s="877"/>
      <c r="AH74" s="877"/>
      <c r="AI74" s="877"/>
      <c r="AJ74" s="877"/>
      <c r="AK74" s="877">
        <v>2348</v>
      </c>
      <c r="AL74" s="877"/>
      <c r="AM74" s="877"/>
      <c r="AN74" s="877"/>
      <c r="AO74" s="877"/>
      <c r="AP74" s="877" t="s">
        <v>602</v>
      </c>
      <c r="AQ74" s="877"/>
      <c r="AR74" s="877"/>
      <c r="AS74" s="877"/>
      <c r="AT74" s="877"/>
      <c r="AU74" s="877" t="s">
        <v>602</v>
      </c>
      <c r="AV74" s="877"/>
      <c r="AW74" s="877"/>
      <c r="AX74" s="877"/>
      <c r="AY74" s="877"/>
      <c r="AZ74" s="923" t="s">
        <v>601</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t="s">
        <v>591</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8555</v>
      </c>
      <c r="AG88" s="888"/>
      <c r="AH88" s="888"/>
      <c r="AI88" s="888"/>
      <c r="AJ88" s="888"/>
      <c r="AK88" s="885"/>
      <c r="AL88" s="885"/>
      <c r="AM88" s="885"/>
      <c r="AN88" s="885"/>
      <c r="AO88" s="885"/>
      <c r="AP88" s="888">
        <v>3421</v>
      </c>
      <c r="AQ88" s="888"/>
      <c r="AR88" s="888"/>
      <c r="AS88" s="888"/>
      <c r="AT88" s="888"/>
      <c r="AU88" s="888">
        <v>104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11</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312</v>
      </c>
      <c r="AG109" s="941"/>
      <c r="AH109" s="941"/>
      <c r="AI109" s="941"/>
      <c r="AJ109" s="942"/>
      <c r="AK109" s="940" t="s">
        <v>311</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312</v>
      </c>
      <c r="BW109" s="941"/>
      <c r="BX109" s="941"/>
      <c r="BY109" s="941"/>
      <c r="BZ109" s="942"/>
      <c r="CA109" s="940" t="s">
        <v>311</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312</v>
      </c>
      <c r="DM109" s="941"/>
      <c r="DN109" s="941"/>
      <c r="DO109" s="941"/>
      <c r="DP109" s="942"/>
      <c r="DQ109" s="940" t="s">
        <v>311</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372286</v>
      </c>
      <c r="AB110" s="948"/>
      <c r="AC110" s="948"/>
      <c r="AD110" s="948"/>
      <c r="AE110" s="949"/>
      <c r="AF110" s="950">
        <v>343677</v>
      </c>
      <c r="AG110" s="948"/>
      <c r="AH110" s="948"/>
      <c r="AI110" s="948"/>
      <c r="AJ110" s="949"/>
      <c r="AK110" s="950">
        <v>294138</v>
      </c>
      <c r="AL110" s="948"/>
      <c r="AM110" s="948"/>
      <c r="AN110" s="948"/>
      <c r="AO110" s="949"/>
      <c r="AP110" s="951">
        <v>17.3</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2440831</v>
      </c>
      <c r="BR110" s="983"/>
      <c r="BS110" s="983"/>
      <c r="BT110" s="983"/>
      <c r="BU110" s="983"/>
      <c r="BV110" s="983">
        <v>2157352</v>
      </c>
      <c r="BW110" s="983"/>
      <c r="BX110" s="983"/>
      <c r="BY110" s="983"/>
      <c r="BZ110" s="983"/>
      <c r="CA110" s="983">
        <v>1886432</v>
      </c>
      <c r="CB110" s="983"/>
      <c r="CC110" s="983"/>
      <c r="CD110" s="983"/>
      <c r="CE110" s="983"/>
      <c r="CF110" s="997">
        <v>111.1</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130</v>
      </c>
      <c r="DM110" s="983"/>
      <c r="DN110" s="983"/>
      <c r="DO110" s="983"/>
      <c r="DP110" s="983"/>
      <c r="DQ110" s="983" t="s">
        <v>441</v>
      </c>
      <c r="DR110" s="983"/>
      <c r="DS110" s="983"/>
      <c r="DT110" s="983"/>
      <c r="DU110" s="983"/>
      <c r="DV110" s="984" t="s">
        <v>441</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130</v>
      </c>
      <c r="AB111" s="990"/>
      <c r="AC111" s="990"/>
      <c r="AD111" s="990"/>
      <c r="AE111" s="991"/>
      <c r="AF111" s="992" t="s">
        <v>130</v>
      </c>
      <c r="AG111" s="990"/>
      <c r="AH111" s="990"/>
      <c r="AI111" s="990"/>
      <c r="AJ111" s="991"/>
      <c r="AK111" s="992" t="s">
        <v>441</v>
      </c>
      <c r="AL111" s="990"/>
      <c r="AM111" s="990"/>
      <c r="AN111" s="990"/>
      <c r="AO111" s="991"/>
      <c r="AP111" s="993" t="s">
        <v>441</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t="s">
        <v>441</v>
      </c>
      <c r="BR111" s="976"/>
      <c r="BS111" s="976"/>
      <c r="BT111" s="976"/>
      <c r="BU111" s="976"/>
      <c r="BV111" s="976" t="s">
        <v>441</v>
      </c>
      <c r="BW111" s="976"/>
      <c r="BX111" s="976"/>
      <c r="BY111" s="976"/>
      <c r="BZ111" s="976"/>
      <c r="CA111" s="976" t="s">
        <v>441</v>
      </c>
      <c r="CB111" s="976"/>
      <c r="CC111" s="976"/>
      <c r="CD111" s="976"/>
      <c r="CE111" s="976"/>
      <c r="CF111" s="970" t="s">
        <v>130</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130</v>
      </c>
      <c r="DH111" s="976"/>
      <c r="DI111" s="976"/>
      <c r="DJ111" s="976"/>
      <c r="DK111" s="976"/>
      <c r="DL111" s="976" t="s">
        <v>130</v>
      </c>
      <c r="DM111" s="976"/>
      <c r="DN111" s="976"/>
      <c r="DO111" s="976"/>
      <c r="DP111" s="976"/>
      <c r="DQ111" s="976" t="s">
        <v>441</v>
      </c>
      <c r="DR111" s="976"/>
      <c r="DS111" s="976"/>
      <c r="DT111" s="976"/>
      <c r="DU111" s="976"/>
      <c r="DV111" s="977" t="s">
        <v>441</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130</v>
      </c>
      <c r="AB112" s="1015"/>
      <c r="AC112" s="1015"/>
      <c r="AD112" s="1015"/>
      <c r="AE112" s="1016"/>
      <c r="AF112" s="1017" t="s">
        <v>441</v>
      </c>
      <c r="AG112" s="1015"/>
      <c r="AH112" s="1015"/>
      <c r="AI112" s="1015"/>
      <c r="AJ112" s="1016"/>
      <c r="AK112" s="1017" t="s">
        <v>441</v>
      </c>
      <c r="AL112" s="1015"/>
      <c r="AM112" s="1015"/>
      <c r="AN112" s="1015"/>
      <c r="AO112" s="1016"/>
      <c r="AP112" s="1018" t="s">
        <v>441</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856319</v>
      </c>
      <c r="BR112" s="976"/>
      <c r="BS112" s="976"/>
      <c r="BT112" s="976"/>
      <c r="BU112" s="976"/>
      <c r="BV112" s="976">
        <v>792814</v>
      </c>
      <c r="BW112" s="976"/>
      <c r="BX112" s="976"/>
      <c r="BY112" s="976"/>
      <c r="BZ112" s="976"/>
      <c r="CA112" s="976">
        <v>772722</v>
      </c>
      <c r="CB112" s="976"/>
      <c r="CC112" s="976"/>
      <c r="CD112" s="976"/>
      <c r="CE112" s="976"/>
      <c r="CF112" s="970">
        <v>45.5</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130</v>
      </c>
      <c r="DH112" s="976"/>
      <c r="DI112" s="976"/>
      <c r="DJ112" s="976"/>
      <c r="DK112" s="976"/>
      <c r="DL112" s="976" t="s">
        <v>441</v>
      </c>
      <c r="DM112" s="976"/>
      <c r="DN112" s="976"/>
      <c r="DO112" s="976"/>
      <c r="DP112" s="976"/>
      <c r="DQ112" s="976" t="s">
        <v>441</v>
      </c>
      <c r="DR112" s="976"/>
      <c r="DS112" s="976"/>
      <c r="DT112" s="976"/>
      <c r="DU112" s="976"/>
      <c r="DV112" s="977" t="s">
        <v>130</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77716</v>
      </c>
      <c r="AB113" s="990"/>
      <c r="AC113" s="990"/>
      <c r="AD113" s="990"/>
      <c r="AE113" s="991"/>
      <c r="AF113" s="992">
        <v>66220</v>
      </c>
      <c r="AG113" s="990"/>
      <c r="AH113" s="990"/>
      <c r="AI113" s="990"/>
      <c r="AJ113" s="991"/>
      <c r="AK113" s="992">
        <v>69554</v>
      </c>
      <c r="AL113" s="990"/>
      <c r="AM113" s="990"/>
      <c r="AN113" s="990"/>
      <c r="AO113" s="991"/>
      <c r="AP113" s="993">
        <v>4.0999999999999996</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33415</v>
      </c>
      <c r="BR113" s="976"/>
      <c r="BS113" s="976"/>
      <c r="BT113" s="976"/>
      <c r="BU113" s="976"/>
      <c r="BV113" s="976">
        <v>96743</v>
      </c>
      <c r="BW113" s="976"/>
      <c r="BX113" s="976"/>
      <c r="BY113" s="976"/>
      <c r="BZ113" s="976"/>
      <c r="CA113" s="976">
        <v>104428</v>
      </c>
      <c r="CB113" s="976"/>
      <c r="CC113" s="976"/>
      <c r="CD113" s="976"/>
      <c r="CE113" s="976"/>
      <c r="CF113" s="970">
        <v>6.2</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441</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16066</v>
      </c>
      <c r="AB114" s="1015"/>
      <c r="AC114" s="1015"/>
      <c r="AD114" s="1015"/>
      <c r="AE114" s="1016"/>
      <c r="AF114" s="1017">
        <v>8431</v>
      </c>
      <c r="AG114" s="1015"/>
      <c r="AH114" s="1015"/>
      <c r="AI114" s="1015"/>
      <c r="AJ114" s="1016"/>
      <c r="AK114" s="1017">
        <v>9311</v>
      </c>
      <c r="AL114" s="1015"/>
      <c r="AM114" s="1015"/>
      <c r="AN114" s="1015"/>
      <c r="AO114" s="1016"/>
      <c r="AP114" s="1018">
        <v>0.5</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370743</v>
      </c>
      <c r="BR114" s="976"/>
      <c r="BS114" s="976"/>
      <c r="BT114" s="976"/>
      <c r="BU114" s="976"/>
      <c r="BV114" s="976">
        <v>430015</v>
      </c>
      <c r="BW114" s="976"/>
      <c r="BX114" s="976"/>
      <c r="BY114" s="976"/>
      <c r="BZ114" s="976"/>
      <c r="CA114" s="976">
        <v>442430</v>
      </c>
      <c r="CB114" s="976"/>
      <c r="CC114" s="976"/>
      <c r="CD114" s="976"/>
      <c r="CE114" s="976"/>
      <c r="CF114" s="970">
        <v>26.1</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441</v>
      </c>
      <c r="DR114" s="1015"/>
      <c r="DS114" s="1015"/>
      <c r="DT114" s="1015"/>
      <c r="DU114" s="1016"/>
      <c r="DV114" s="1018" t="s">
        <v>130</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250</v>
      </c>
      <c r="AB115" s="990"/>
      <c r="AC115" s="990"/>
      <c r="AD115" s="990"/>
      <c r="AE115" s="991"/>
      <c r="AF115" s="992">
        <v>256</v>
      </c>
      <c r="AG115" s="990"/>
      <c r="AH115" s="990"/>
      <c r="AI115" s="990"/>
      <c r="AJ115" s="991"/>
      <c r="AK115" s="992">
        <v>285</v>
      </c>
      <c r="AL115" s="990"/>
      <c r="AM115" s="990"/>
      <c r="AN115" s="990"/>
      <c r="AO115" s="991"/>
      <c r="AP115" s="993">
        <v>0</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130</v>
      </c>
      <c r="BR115" s="976"/>
      <c r="BS115" s="976"/>
      <c r="BT115" s="976"/>
      <c r="BU115" s="976"/>
      <c r="BV115" s="976" t="s">
        <v>441</v>
      </c>
      <c r="BW115" s="976"/>
      <c r="BX115" s="976"/>
      <c r="BY115" s="976"/>
      <c r="BZ115" s="976"/>
      <c r="CA115" s="976" t="s">
        <v>130</v>
      </c>
      <c r="CB115" s="976"/>
      <c r="CC115" s="976"/>
      <c r="CD115" s="976"/>
      <c r="CE115" s="976"/>
      <c r="CF115" s="970" t="s">
        <v>130</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130</v>
      </c>
      <c r="DH115" s="1015"/>
      <c r="DI115" s="1015"/>
      <c r="DJ115" s="1015"/>
      <c r="DK115" s="1016"/>
      <c r="DL115" s="1017" t="s">
        <v>441</v>
      </c>
      <c r="DM115" s="1015"/>
      <c r="DN115" s="1015"/>
      <c r="DO115" s="1015"/>
      <c r="DP115" s="1016"/>
      <c r="DQ115" s="1017" t="s">
        <v>441</v>
      </c>
      <c r="DR115" s="1015"/>
      <c r="DS115" s="1015"/>
      <c r="DT115" s="1015"/>
      <c r="DU115" s="1016"/>
      <c r="DV115" s="1018" t="s">
        <v>441</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441</v>
      </c>
      <c r="AB116" s="1015"/>
      <c r="AC116" s="1015"/>
      <c r="AD116" s="1015"/>
      <c r="AE116" s="1016"/>
      <c r="AF116" s="1017" t="s">
        <v>441</v>
      </c>
      <c r="AG116" s="1015"/>
      <c r="AH116" s="1015"/>
      <c r="AI116" s="1015"/>
      <c r="AJ116" s="1016"/>
      <c r="AK116" s="1017" t="s">
        <v>441</v>
      </c>
      <c r="AL116" s="1015"/>
      <c r="AM116" s="1015"/>
      <c r="AN116" s="1015"/>
      <c r="AO116" s="1016"/>
      <c r="AP116" s="1018" t="s">
        <v>441</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130</v>
      </c>
      <c r="BR116" s="976"/>
      <c r="BS116" s="976"/>
      <c r="BT116" s="976"/>
      <c r="BU116" s="976"/>
      <c r="BV116" s="976" t="s">
        <v>441</v>
      </c>
      <c r="BW116" s="976"/>
      <c r="BX116" s="976"/>
      <c r="BY116" s="976"/>
      <c r="BZ116" s="976"/>
      <c r="CA116" s="976" t="s">
        <v>441</v>
      </c>
      <c r="CB116" s="976"/>
      <c r="CC116" s="976"/>
      <c r="CD116" s="976"/>
      <c r="CE116" s="976"/>
      <c r="CF116" s="970" t="s">
        <v>441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441</v>
      </c>
      <c r="DM116" s="1015"/>
      <c r="DN116" s="1015"/>
      <c r="DO116" s="1015"/>
      <c r="DP116" s="1016"/>
      <c r="DQ116" s="1017" t="s">
        <v>441</v>
      </c>
      <c r="DR116" s="1015"/>
      <c r="DS116" s="1015"/>
      <c r="DT116" s="1015"/>
      <c r="DU116" s="1016"/>
      <c r="DV116" s="1018" t="s">
        <v>441</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466318</v>
      </c>
      <c r="AB117" s="1033"/>
      <c r="AC117" s="1033"/>
      <c r="AD117" s="1033"/>
      <c r="AE117" s="1034"/>
      <c r="AF117" s="1035">
        <v>418584</v>
      </c>
      <c r="AG117" s="1033"/>
      <c r="AH117" s="1033"/>
      <c r="AI117" s="1033"/>
      <c r="AJ117" s="1034"/>
      <c r="AK117" s="1035">
        <v>373288</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441</v>
      </c>
      <c r="BW117" s="976"/>
      <c r="BX117" s="976"/>
      <c r="BY117" s="976"/>
      <c r="BZ117" s="976"/>
      <c r="CA117" s="976" t="s">
        <v>441</v>
      </c>
      <c r="CB117" s="976"/>
      <c r="CC117" s="976"/>
      <c r="CD117" s="976"/>
      <c r="CE117" s="976"/>
      <c r="CF117" s="970" t="s">
        <v>130</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441</v>
      </c>
      <c r="DH117" s="1015"/>
      <c r="DI117" s="1015"/>
      <c r="DJ117" s="1015"/>
      <c r="DK117" s="1016"/>
      <c r="DL117" s="1017" t="s">
        <v>130</v>
      </c>
      <c r="DM117" s="1015"/>
      <c r="DN117" s="1015"/>
      <c r="DO117" s="1015"/>
      <c r="DP117" s="1016"/>
      <c r="DQ117" s="1017" t="s">
        <v>130</v>
      </c>
      <c r="DR117" s="1015"/>
      <c r="DS117" s="1015"/>
      <c r="DT117" s="1015"/>
      <c r="DU117" s="1016"/>
      <c r="DV117" s="1018" t="s">
        <v>441</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312</v>
      </c>
      <c r="AG118" s="941"/>
      <c r="AH118" s="941"/>
      <c r="AI118" s="941"/>
      <c r="AJ118" s="942"/>
      <c r="AK118" s="940" t="s">
        <v>311</v>
      </c>
      <c r="AL118" s="941"/>
      <c r="AM118" s="941"/>
      <c r="AN118" s="941"/>
      <c r="AO118" s="942"/>
      <c r="AP118" s="1027" t="s">
        <v>435</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130</v>
      </c>
      <c r="BW118" s="1054"/>
      <c r="BX118" s="1054"/>
      <c r="BY118" s="1054"/>
      <c r="BZ118" s="1054"/>
      <c r="CA118" s="1054" t="s">
        <v>130</v>
      </c>
      <c r="CB118" s="1054"/>
      <c r="CC118" s="1054"/>
      <c r="CD118" s="1054"/>
      <c r="CE118" s="1054"/>
      <c r="CF118" s="970" t="s">
        <v>441</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130</v>
      </c>
      <c r="DM118" s="1015"/>
      <c r="DN118" s="1015"/>
      <c r="DO118" s="1015"/>
      <c r="DP118" s="1016"/>
      <c r="DQ118" s="1017" t="s">
        <v>130</v>
      </c>
      <c r="DR118" s="1015"/>
      <c r="DS118" s="1015"/>
      <c r="DT118" s="1015"/>
      <c r="DU118" s="1016"/>
      <c r="DV118" s="1018" t="s">
        <v>130</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130</v>
      </c>
      <c r="AB119" s="948"/>
      <c r="AC119" s="948"/>
      <c r="AD119" s="948"/>
      <c r="AE119" s="949"/>
      <c r="AF119" s="950" t="s">
        <v>441</v>
      </c>
      <c r="AG119" s="948"/>
      <c r="AH119" s="948"/>
      <c r="AI119" s="948"/>
      <c r="AJ119" s="949"/>
      <c r="AK119" s="950" t="s">
        <v>441</v>
      </c>
      <c r="AL119" s="948"/>
      <c r="AM119" s="948"/>
      <c r="AN119" s="948"/>
      <c r="AO119" s="949"/>
      <c r="AP119" s="951" t="s">
        <v>130</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466</v>
      </c>
      <c r="BP119" s="1062"/>
      <c r="BQ119" s="1053">
        <v>3701308</v>
      </c>
      <c r="BR119" s="1054"/>
      <c r="BS119" s="1054"/>
      <c r="BT119" s="1054"/>
      <c r="BU119" s="1054"/>
      <c r="BV119" s="1054">
        <v>3476924</v>
      </c>
      <c r="BW119" s="1054"/>
      <c r="BX119" s="1054"/>
      <c r="BY119" s="1054"/>
      <c r="BZ119" s="1054"/>
      <c r="CA119" s="1054">
        <v>3206012</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130</v>
      </c>
      <c r="DH119" s="1040"/>
      <c r="DI119" s="1040"/>
      <c r="DJ119" s="1040"/>
      <c r="DK119" s="1041"/>
      <c r="DL119" s="1039" t="s">
        <v>130</v>
      </c>
      <c r="DM119" s="1040"/>
      <c r="DN119" s="1040"/>
      <c r="DO119" s="1040"/>
      <c r="DP119" s="1041"/>
      <c r="DQ119" s="1039" t="s">
        <v>130</v>
      </c>
      <c r="DR119" s="1040"/>
      <c r="DS119" s="1040"/>
      <c r="DT119" s="1040"/>
      <c r="DU119" s="1041"/>
      <c r="DV119" s="1042" t="s">
        <v>130</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441</v>
      </c>
      <c r="AB120" s="1015"/>
      <c r="AC120" s="1015"/>
      <c r="AD120" s="1015"/>
      <c r="AE120" s="1016"/>
      <c r="AF120" s="1017" t="s">
        <v>130</v>
      </c>
      <c r="AG120" s="1015"/>
      <c r="AH120" s="1015"/>
      <c r="AI120" s="1015"/>
      <c r="AJ120" s="1016"/>
      <c r="AK120" s="1017" t="s">
        <v>468</v>
      </c>
      <c r="AL120" s="1015"/>
      <c r="AM120" s="1015"/>
      <c r="AN120" s="1015"/>
      <c r="AO120" s="1016"/>
      <c r="AP120" s="1018" t="s">
        <v>130</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2497278</v>
      </c>
      <c r="BR120" s="983"/>
      <c r="BS120" s="983"/>
      <c r="BT120" s="983"/>
      <c r="BU120" s="983"/>
      <c r="BV120" s="983">
        <v>3443849</v>
      </c>
      <c r="BW120" s="983"/>
      <c r="BX120" s="983"/>
      <c r="BY120" s="983"/>
      <c r="BZ120" s="983"/>
      <c r="CA120" s="983">
        <v>3194775</v>
      </c>
      <c r="CB120" s="983"/>
      <c r="CC120" s="983"/>
      <c r="CD120" s="983"/>
      <c r="CE120" s="983"/>
      <c r="CF120" s="997">
        <v>188.2</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570225</v>
      </c>
      <c r="DH120" s="983"/>
      <c r="DI120" s="983"/>
      <c r="DJ120" s="983"/>
      <c r="DK120" s="983"/>
      <c r="DL120" s="983">
        <v>544395</v>
      </c>
      <c r="DM120" s="983"/>
      <c r="DN120" s="983"/>
      <c r="DO120" s="983"/>
      <c r="DP120" s="983"/>
      <c r="DQ120" s="983">
        <v>532135</v>
      </c>
      <c r="DR120" s="983"/>
      <c r="DS120" s="983"/>
      <c r="DT120" s="983"/>
      <c r="DU120" s="983"/>
      <c r="DV120" s="984">
        <v>31.3</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130</v>
      </c>
      <c r="AB121" s="1015"/>
      <c r="AC121" s="1015"/>
      <c r="AD121" s="1015"/>
      <c r="AE121" s="1016"/>
      <c r="AF121" s="1017" t="s">
        <v>441</v>
      </c>
      <c r="AG121" s="1015"/>
      <c r="AH121" s="1015"/>
      <c r="AI121" s="1015"/>
      <c r="AJ121" s="1016"/>
      <c r="AK121" s="1017" t="s">
        <v>130</v>
      </c>
      <c r="AL121" s="1015"/>
      <c r="AM121" s="1015"/>
      <c r="AN121" s="1015"/>
      <c r="AO121" s="1016"/>
      <c r="AP121" s="1018" t="s">
        <v>130</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t="s">
        <v>130</v>
      </c>
      <c r="BR121" s="976"/>
      <c r="BS121" s="976"/>
      <c r="BT121" s="976"/>
      <c r="BU121" s="976"/>
      <c r="BV121" s="976" t="s">
        <v>441</v>
      </c>
      <c r="BW121" s="976"/>
      <c r="BX121" s="976"/>
      <c r="BY121" s="976"/>
      <c r="BZ121" s="976"/>
      <c r="CA121" s="976" t="s">
        <v>130</v>
      </c>
      <c r="CB121" s="976"/>
      <c r="CC121" s="976"/>
      <c r="CD121" s="976"/>
      <c r="CE121" s="976"/>
      <c r="CF121" s="970" t="s">
        <v>130</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286094</v>
      </c>
      <c r="DH121" s="976"/>
      <c r="DI121" s="976"/>
      <c r="DJ121" s="976"/>
      <c r="DK121" s="976"/>
      <c r="DL121" s="976">
        <v>248419</v>
      </c>
      <c r="DM121" s="976"/>
      <c r="DN121" s="976"/>
      <c r="DO121" s="976"/>
      <c r="DP121" s="976"/>
      <c r="DQ121" s="976">
        <v>240587</v>
      </c>
      <c r="DR121" s="976"/>
      <c r="DS121" s="976"/>
      <c r="DT121" s="976"/>
      <c r="DU121" s="976"/>
      <c r="DV121" s="977">
        <v>14.2</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441</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2820171</v>
      </c>
      <c r="BR122" s="1054"/>
      <c r="BS122" s="1054"/>
      <c r="BT122" s="1054"/>
      <c r="BU122" s="1054"/>
      <c r="BV122" s="1054">
        <v>2626137</v>
      </c>
      <c r="BW122" s="1054"/>
      <c r="BX122" s="1054"/>
      <c r="BY122" s="1054"/>
      <c r="BZ122" s="1054"/>
      <c r="CA122" s="1054">
        <v>2464463</v>
      </c>
      <c r="CB122" s="1054"/>
      <c r="CC122" s="1054"/>
      <c r="CD122" s="1054"/>
      <c r="CE122" s="1054"/>
      <c r="CF122" s="1074">
        <v>145.19999999999999</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468</v>
      </c>
      <c r="DH122" s="976"/>
      <c r="DI122" s="976"/>
      <c r="DJ122" s="976"/>
      <c r="DK122" s="976"/>
      <c r="DL122" s="976" t="s">
        <v>130</v>
      </c>
      <c r="DM122" s="976"/>
      <c r="DN122" s="976"/>
      <c r="DO122" s="976"/>
      <c r="DP122" s="976"/>
      <c r="DQ122" s="976" t="s">
        <v>130</v>
      </c>
      <c r="DR122" s="976"/>
      <c r="DS122" s="976"/>
      <c r="DT122" s="976"/>
      <c r="DU122" s="976"/>
      <c r="DV122" s="977" t="s">
        <v>130</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468</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478</v>
      </c>
      <c r="BP123" s="1062"/>
      <c r="BQ123" s="1121">
        <v>5317449</v>
      </c>
      <c r="BR123" s="1122"/>
      <c r="BS123" s="1122"/>
      <c r="BT123" s="1122"/>
      <c r="BU123" s="1122"/>
      <c r="BV123" s="1122">
        <v>6069986</v>
      </c>
      <c r="BW123" s="1122"/>
      <c r="BX123" s="1122"/>
      <c r="BY123" s="1122"/>
      <c r="BZ123" s="1122"/>
      <c r="CA123" s="1122">
        <v>5659238</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441</v>
      </c>
      <c r="DH123" s="1015"/>
      <c r="DI123" s="1015"/>
      <c r="DJ123" s="1015"/>
      <c r="DK123" s="1016"/>
      <c r="DL123" s="1017" t="s">
        <v>441</v>
      </c>
      <c r="DM123" s="1015"/>
      <c r="DN123" s="1015"/>
      <c r="DO123" s="1015"/>
      <c r="DP123" s="1016"/>
      <c r="DQ123" s="1017" t="s">
        <v>130</v>
      </c>
      <c r="DR123" s="1015"/>
      <c r="DS123" s="1015"/>
      <c r="DT123" s="1015"/>
      <c r="DU123" s="1016"/>
      <c r="DV123" s="1018" t="s">
        <v>130</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441</v>
      </c>
      <c r="AG124" s="1015"/>
      <c r="AH124" s="1015"/>
      <c r="AI124" s="1015"/>
      <c r="AJ124" s="1016"/>
      <c r="AK124" s="1017" t="s">
        <v>441</v>
      </c>
      <c r="AL124" s="1015"/>
      <c r="AM124" s="1015"/>
      <c r="AN124" s="1015"/>
      <c r="AO124" s="1016"/>
      <c r="AP124" s="1018" t="s">
        <v>130</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130</v>
      </c>
      <c r="BW124" s="1084"/>
      <c r="BX124" s="1084"/>
      <c r="BY124" s="1084"/>
      <c r="BZ124" s="1084"/>
      <c r="CA124" s="1084" t="s">
        <v>130</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130</v>
      </c>
      <c r="DH124" s="1040"/>
      <c r="DI124" s="1040"/>
      <c r="DJ124" s="1040"/>
      <c r="DK124" s="1041"/>
      <c r="DL124" s="1039" t="s">
        <v>130</v>
      </c>
      <c r="DM124" s="1040"/>
      <c r="DN124" s="1040"/>
      <c r="DO124" s="1040"/>
      <c r="DP124" s="1041"/>
      <c r="DQ124" s="1039" t="s">
        <v>130</v>
      </c>
      <c r="DR124" s="1040"/>
      <c r="DS124" s="1040"/>
      <c r="DT124" s="1040"/>
      <c r="DU124" s="1041"/>
      <c r="DV124" s="1042" t="s">
        <v>130</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130</v>
      </c>
      <c r="AB125" s="1015"/>
      <c r="AC125" s="1015"/>
      <c r="AD125" s="1015"/>
      <c r="AE125" s="1016"/>
      <c r="AF125" s="1017" t="s">
        <v>441</v>
      </c>
      <c r="AG125" s="1015"/>
      <c r="AH125" s="1015"/>
      <c r="AI125" s="1015"/>
      <c r="AJ125" s="1016"/>
      <c r="AK125" s="1017" t="s">
        <v>130</v>
      </c>
      <c r="AL125" s="1015"/>
      <c r="AM125" s="1015"/>
      <c r="AN125" s="1015"/>
      <c r="AO125" s="1016"/>
      <c r="AP125" s="1018" t="s">
        <v>441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130</v>
      </c>
      <c r="DM125" s="983"/>
      <c r="DN125" s="983"/>
      <c r="DO125" s="983"/>
      <c r="DP125" s="983"/>
      <c r="DQ125" s="983" t="s">
        <v>130</v>
      </c>
      <c r="DR125" s="983"/>
      <c r="DS125" s="983"/>
      <c r="DT125" s="983"/>
      <c r="DU125" s="983"/>
      <c r="DV125" s="984" t="s">
        <v>130</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130</v>
      </c>
      <c r="AB126" s="1015"/>
      <c r="AC126" s="1015"/>
      <c r="AD126" s="1015"/>
      <c r="AE126" s="1016"/>
      <c r="AF126" s="1017" t="s">
        <v>130</v>
      </c>
      <c r="AG126" s="1015"/>
      <c r="AH126" s="1015"/>
      <c r="AI126" s="1015"/>
      <c r="AJ126" s="1016"/>
      <c r="AK126" s="1017" t="s">
        <v>441</v>
      </c>
      <c r="AL126" s="1015"/>
      <c r="AM126" s="1015"/>
      <c r="AN126" s="1015"/>
      <c r="AO126" s="1016"/>
      <c r="AP126" s="1018" t="s">
        <v>441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130</v>
      </c>
      <c r="DM126" s="976"/>
      <c r="DN126" s="976"/>
      <c r="DO126" s="976"/>
      <c r="DP126" s="976"/>
      <c r="DQ126" s="976" t="s">
        <v>130</v>
      </c>
      <c r="DR126" s="976"/>
      <c r="DS126" s="976"/>
      <c r="DT126" s="976"/>
      <c r="DU126" s="976"/>
      <c r="DV126" s="977" t="s">
        <v>130</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250</v>
      </c>
      <c r="AB127" s="1015"/>
      <c r="AC127" s="1015"/>
      <c r="AD127" s="1015"/>
      <c r="AE127" s="1016"/>
      <c r="AF127" s="1017">
        <v>256</v>
      </c>
      <c r="AG127" s="1015"/>
      <c r="AH127" s="1015"/>
      <c r="AI127" s="1015"/>
      <c r="AJ127" s="1016"/>
      <c r="AK127" s="1017">
        <v>285</v>
      </c>
      <c r="AL127" s="1015"/>
      <c r="AM127" s="1015"/>
      <c r="AN127" s="1015"/>
      <c r="AO127" s="1016"/>
      <c r="AP127" s="1018">
        <v>0</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130</v>
      </c>
      <c r="DH127" s="976"/>
      <c r="DI127" s="976"/>
      <c r="DJ127" s="976"/>
      <c r="DK127" s="976"/>
      <c r="DL127" s="976" t="s">
        <v>130</v>
      </c>
      <c r="DM127" s="976"/>
      <c r="DN127" s="976"/>
      <c r="DO127" s="976"/>
      <c r="DP127" s="976"/>
      <c r="DQ127" s="976" t="s">
        <v>441</v>
      </c>
      <c r="DR127" s="976"/>
      <c r="DS127" s="976"/>
      <c r="DT127" s="976"/>
      <c r="DU127" s="976"/>
      <c r="DV127" s="977" t="s">
        <v>130</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t="s">
        <v>441</v>
      </c>
      <c r="AB128" s="1104"/>
      <c r="AC128" s="1104"/>
      <c r="AD128" s="1104"/>
      <c r="AE128" s="1105"/>
      <c r="AF128" s="1106" t="s">
        <v>130</v>
      </c>
      <c r="AG128" s="1104"/>
      <c r="AH128" s="1104"/>
      <c r="AI128" s="1104"/>
      <c r="AJ128" s="1105"/>
      <c r="AK128" s="1106" t="s">
        <v>130</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130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441</v>
      </c>
      <c r="DH128" s="1096"/>
      <c r="DI128" s="1096"/>
      <c r="DJ128" s="1096"/>
      <c r="DK128" s="1096"/>
      <c r="DL128" s="1096" t="s">
        <v>441</v>
      </c>
      <c r="DM128" s="1096"/>
      <c r="DN128" s="1096"/>
      <c r="DO128" s="1096"/>
      <c r="DP128" s="1096"/>
      <c r="DQ128" s="1096" t="s">
        <v>130</v>
      </c>
      <c r="DR128" s="1096"/>
      <c r="DS128" s="1096"/>
      <c r="DT128" s="1096"/>
      <c r="DU128" s="1096"/>
      <c r="DV128" s="1097" t="s">
        <v>130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1987879</v>
      </c>
      <c r="AB129" s="1015"/>
      <c r="AC129" s="1015"/>
      <c r="AD129" s="1015"/>
      <c r="AE129" s="1016"/>
      <c r="AF129" s="1017">
        <v>1966933</v>
      </c>
      <c r="AG129" s="1015"/>
      <c r="AH129" s="1015"/>
      <c r="AI129" s="1015"/>
      <c r="AJ129" s="1016"/>
      <c r="AK129" s="1017">
        <v>1960334</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441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286208</v>
      </c>
      <c r="AB130" s="1015"/>
      <c r="AC130" s="1015"/>
      <c r="AD130" s="1015"/>
      <c r="AE130" s="1016"/>
      <c r="AF130" s="1017">
        <v>275703</v>
      </c>
      <c r="AG130" s="1015"/>
      <c r="AH130" s="1015"/>
      <c r="AI130" s="1015"/>
      <c r="AJ130" s="1016"/>
      <c r="AK130" s="1017">
        <v>262555</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8.5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1701671</v>
      </c>
      <c r="AB131" s="1040"/>
      <c r="AC131" s="1040"/>
      <c r="AD131" s="1040"/>
      <c r="AE131" s="1041"/>
      <c r="AF131" s="1039">
        <v>1691230</v>
      </c>
      <c r="AG131" s="1040"/>
      <c r="AH131" s="1040"/>
      <c r="AI131" s="1040"/>
      <c r="AJ131" s="1041"/>
      <c r="AK131" s="1039">
        <v>1697779</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t="s">
        <v>130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10.58430214</v>
      </c>
      <c r="AB132" s="1156"/>
      <c r="AC132" s="1156"/>
      <c r="AD132" s="1156"/>
      <c r="AE132" s="1157"/>
      <c r="AF132" s="1158">
        <v>8.448348244</v>
      </c>
      <c r="AG132" s="1156"/>
      <c r="AH132" s="1156"/>
      <c r="AI132" s="1156"/>
      <c r="AJ132" s="1157"/>
      <c r="AK132" s="1158">
        <v>6.5222269800000001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10.9</v>
      </c>
      <c r="AB133" s="1139"/>
      <c r="AC133" s="1139"/>
      <c r="AD133" s="1139"/>
      <c r="AE133" s="1140"/>
      <c r="AF133" s="1138">
        <v>10</v>
      </c>
      <c r="AG133" s="1139"/>
      <c r="AH133" s="1139"/>
      <c r="AI133" s="1139"/>
      <c r="AJ133" s="1140"/>
      <c r="AK133" s="1138">
        <v>8.5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nnnBzcLRLlMg1YoCkGUMy6ewljR3ZJAd8UIPVJdk4gUZcEEcjV1fh+7rpWpi0WA6lZOEgA7wvo6TSa2jOANsg==" saltValue="523TjxNvmg+XL3baoCl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9QrDXndzOoh0z9i7lY9NtMxzd4uKTQkGsGZynZGR0GrDHZHIRAxzgFn4ArL6n6RYXaTywvzs3BfR+1xxI54pw==" saltValue="Wi5JH50+pohvV+m/Mfh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qJwjYvx5Gl5XAcJdVq2WQtp+KjqOxoEe1KR1q28b8S1m5V+5HyitQ5dvdVM+iK/BDkhRVlmX5mRsEdJWdEhA==" saltValue="HY1GJ7VhwHm8VS+wDDW9U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570769</v>
      </c>
      <c r="AP9" s="313">
        <v>153391</v>
      </c>
      <c r="AQ9" s="314">
        <v>172204</v>
      </c>
      <c r="AR9" s="315">
        <v>-10.9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37492</v>
      </c>
      <c r="AP10" s="316">
        <v>10076</v>
      </c>
      <c r="AQ10" s="317">
        <v>20524</v>
      </c>
      <c r="AR10" s="318">
        <v>-50.9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75364</v>
      </c>
      <c r="AP11" s="316">
        <v>20254</v>
      </c>
      <c r="AQ11" s="317">
        <v>26395</v>
      </c>
      <c r="AR11" s="318">
        <v>-23.3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v>4683</v>
      </c>
      <c r="AP12" s="316">
        <v>1259</v>
      </c>
      <c r="AQ12" s="317">
        <v>1752</v>
      </c>
      <c r="AR12" s="318">
        <v>-28.1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51535</v>
      </c>
      <c r="AP14" s="316">
        <v>13850</v>
      </c>
      <c r="AQ14" s="317">
        <v>7974</v>
      </c>
      <c r="AR14" s="318">
        <v>73.7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12656</v>
      </c>
      <c r="AP15" s="316">
        <v>3401</v>
      </c>
      <c r="AQ15" s="317">
        <v>4531</v>
      </c>
      <c r="AR15" s="318">
        <v>-24.9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-40379</v>
      </c>
      <c r="AP16" s="316">
        <v>-10852</v>
      </c>
      <c r="AQ16" s="317">
        <v>-15679</v>
      </c>
      <c r="AR16" s="318">
        <v>-30.8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712120</v>
      </c>
      <c r="AP17" s="316">
        <v>191379</v>
      </c>
      <c r="AQ17" s="317">
        <v>217700</v>
      </c>
      <c r="AR17" s="318">
        <v>-12.1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18.010000000000002</v>
      </c>
      <c r="AP21" s="329">
        <v>19.600000000000001</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95.4</v>
      </c>
      <c r="AP22" s="334">
        <v>95.1</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294138</v>
      </c>
      <c r="AP32" s="343">
        <v>79048</v>
      </c>
      <c r="AQ32" s="344">
        <v>110920</v>
      </c>
      <c r="AR32" s="345">
        <v>-28.7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69554</v>
      </c>
      <c r="AP35" s="343">
        <v>18692</v>
      </c>
      <c r="AQ35" s="344">
        <v>30367</v>
      </c>
      <c r="AR35" s="345">
        <v>-38.4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9311</v>
      </c>
      <c r="AP36" s="343">
        <v>2502</v>
      </c>
      <c r="AQ36" s="344">
        <v>2045</v>
      </c>
      <c r="AR36" s="345">
        <v>22.3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285</v>
      </c>
      <c r="AP37" s="343">
        <v>77</v>
      </c>
      <c r="AQ37" s="344">
        <v>314</v>
      </c>
      <c r="AR37" s="345">
        <v>-75.5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t="s">
        <v>518</v>
      </c>
      <c r="AP38" s="346" t="s">
        <v>518</v>
      </c>
      <c r="AQ38" s="347">
        <v>28</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t="s">
        <v>518</v>
      </c>
      <c r="AP39" s="343" t="s">
        <v>518</v>
      </c>
      <c r="AQ39" s="344">
        <v>-3766</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-262555</v>
      </c>
      <c r="AP40" s="343">
        <v>-70560</v>
      </c>
      <c r="AQ40" s="344">
        <v>-106993</v>
      </c>
      <c r="AR40" s="345">
        <v>-34.1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110733</v>
      </c>
      <c r="AP41" s="343">
        <v>29759</v>
      </c>
      <c r="AQ41" s="344">
        <v>32915</v>
      </c>
      <c r="AR41" s="345">
        <v>-9.6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514796</v>
      </c>
      <c r="AN51" s="365">
        <v>124497</v>
      </c>
      <c r="AO51" s="366">
        <v>108.5</v>
      </c>
      <c r="AP51" s="367">
        <v>245039</v>
      </c>
      <c r="AQ51" s="368">
        <v>-10.199999999999999</v>
      </c>
      <c r="AR51" s="369">
        <v>118.7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211864</v>
      </c>
      <c r="AN52" s="373">
        <v>51237</v>
      </c>
      <c r="AO52" s="374">
        <v>0.9</v>
      </c>
      <c r="AP52" s="375">
        <v>108922</v>
      </c>
      <c r="AQ52" s="376">
        <v>-13.4</v>
      </c>
      <c r="AR52" s="377">
        <v>14.3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435229</v>
      </c>
      <c r="AN53" s="365">
        <v>107783</v>
      </c>
      <c r="AO53" s="366">
        <v>-13.4</v>
      </c>
      <c r="AP53" s="367">
        <v>237994</v>
      </c>
      <c r="AQ53" s="368">
        <v>-2.9</v>
      </c>
      <c r="AR53" s="369">
        <v>-10.5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295749</v>
      </c>
      <c r="AN54" s="373">
        <v>73241</v>
      </c>
      <c r="AO54" s="374">
        <v>42.9</v>
      </c>
      <c r="AP54" s="375">
        <v>110361</v>
      </c>
      <c r="AQ54" s="376">
        <v>1.3</v>
      </c>
      <c r="AR54" s="377">
        <v>41.6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579136</v>
      </c>
      <c r="AN55" s="365">
        <v>147776</v>
      </c>
      <c r="AO55" s="366">
        <v>37.1</v>
      </c>
      <c r="AP55" s="367">
        <v>267911</v>
      </c>
      <c r="AQ55" s="368">
        <v>12.6</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241693</v>
      </c>
      <c r="AN56" s="373">
        <v>61672</v>
      </c>
      <c r="AO56" s="374">
        <v>-15.8</v>
      </c>
      <c r="AP56" s="375">
        <v>106425</v>
      </c>
      <c r="AQ56" s="376">
        <v>-3.6</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471703</v>
      </c>
      <c r="AN57" s="365">
        <v>124165</v>
      </c>
      <c r="AO57" s="366">
        <v>-16</v>
      </c>
      <c r="AP57" s="367">
        <v>228215</v>
      </c>
      <c r="AQ57" s="368">
        <v>-14.8</v>
      </c>
      <c r="AR57" s="369">
        <v>-1.2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210674</v>
      </c>
      <c r="AN58" s="373">
        <v>55455</v>
      </c>
      <c r="AO58" s="374">
        <v>-10.1</v>
      </c>
      <c r="AP58" s="375">
        <v>117571</v>
      </c>
      <c r="AQ58" s="376">
        <v>10.5</v>
      </c>
      <c r="AR58" s="377">
        <v>-20.6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520350</v>
      </c>
      <c r="AN59" s="365">
        <v>139841</v>
      </c>
      <c r="AO59" s="366">
        <v>12.6</v>
      </c>
      <c r="AP59" s="367">
        <v>264232</v>
      </c>
      <c r="AQ59" s="368">
        <v>15.8</v>
      </c>
      <c r="AR59" s="369">
        <v>-3.2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337414</v>
      </c>
      <c r="AN60" s="373">
        <v>90678</v>
      </c>
      <c r="AO60" s="374">
        <v>63.5</v>
      </c>
      <c r="AP60" s="375">
        <v>133959</v>
      </c>
      <c r="AQ60" s="376">
        <v>13.9</v>
      </c>
      <c r="AR60" s="377">
        <v>49.6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504243</v>
      </c>
      <c r="AN61" s="380">
        <v>128812</v>
      </c>
      <c r="AO61" s="381">
        <v>25.8</v>
      </c>
      <c r="AP61" s="382">
        <v>248678</v>
      </c>
      <c r="AQ61" s="383">
        <v>0.1</v>
      </c>
      <c r="AR61" s="369">
        <v>25.7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259479</v>
      </c>
      <c r="AN62" s="373">
        <v>66457</v>
      </c>
      <c r="AO62" s="374">
        <v>16.3</v>
      </c>
      <c r="AP62" s="375">
        <v>115448</v>
      </c>
      <c r="AQ62" s="376">
        <v>1.7</v>
      </c>
      <c r="AR62" s="377">
        <v>14.6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vi1KlV03XT1oVM1K8HW4ED8wbfJoquGM/ZzYDcG7dD+7qdn0fvJffc1hu7dWe7mX0fWLNC5TElbg+SkymW5Tw==" saltValue="6KpYRCUD/Km+gpBdJh5h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ZPkyqEaWmUyujvzZiQw+VjiHUMeQ9FG7Q00s01HzzuY8wyFLuiuLy7HZxIaqwdqpDEPtQVKBN7N25vpB0LYqVg==" saltValue="jA2RxqVXgY9W7G5CrOBP1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AvpzsNi5cJ0mFzlfVqNCQjdUahvE82gSMTubehDmrqljoWNtuglgOg6PGl+pwrw5Efr2FF4RpXbXQ1YV05VRrQ==" saltValue="wZEmFo9FCmEhcQ4ONMMYb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57.57</v>
      </c>
      <c r="G47" s="12">
        <v>51.02</v>
      </c>
      <c r="H47" s="12">
        <v>53.8</v>
      </c>
      <c r="I47" s="12">
        <v>58.26</v>
      </c>
      <c r="J47" s="13">
        <v>60.01</v>
      </c>
    </row>
    <row r="48" spans="2:10" ht="57.75" customHeight="1" x14ac:dyDescent="0.15">
      <c r="B48" s="14"/>
      <c r="C48" s="1200" t="s">
        <v>4</v>
      </c>
      <c r="D48" s="1200"/>
      <c r="E48" s="1201"/>
      <c r="F48" s="15">
        <v>4.25</v>
      </c>
      <c r="G48" s="16">
        <v>4.55</v>
      </c>
      <c r="H48" s="16">
        <v>8.01</v>
      </c>
      <c r="I48" s="16">
        <v>4.8499999999999996</v>
      </c>
      <c r="J48" s="17">
        <v>4.46</v>
      </c>
    </row>
    <row r="49" spans="2:10" ht="57.75" customHeight="1" thickBot="1" x14ac:dyDescent="0.2">
      <c r="B49" s="18"/>
      <c r="C49" s="1202" t="s">
        <v>5</v>
      </c>
      <c r="D49" s="1202"/>
      <c r="E49" s="1203"/>
      <c r="F49" s="19" t="s">
        <v>564</v>
      </c>
      <c r="G49" s="20" t="s">
        <v>565</v>
      </c>
      <c r="H49" s="20">
        <v>3.25</v>
      </c>
      <c r="I49" s="20">
        <v>0.65</v>
      </c>
      <c r="J49" s="21">
        <v>1.1399999999999999</v>
      </c>
    </row>
    <row r="50" spans="2:10" ht="13.5" customHeight="1" x14ac:dyDescent="0.15"/>
  </sheetData>
  <sheetProtection algorithmName="SHA-512" hashValue="cYaEm7VO8gB9dUDquSsFUTh2pwuovOaFKHnxhj75HGJXGF+xABZiDeMh9crXZE+gnuwNydTBF8vkvd1ihnd0Xw==" saltValue="dhPuAVAfD/oJzYpomuLJn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4.24</v>
      </c>
      <c r="G34" s="33">
        <v>4.55</v>
      </c>
      <c r="H34" s="33">
        <v>8.01</v>
      </c>
      <c r="I34" s="33">
        <v>4.8499999999999996</v>
      </c>
      <c r="J34" s="34">
        <v>4.46</v>
      </c>
      <c r="K34" s="22"/>
      <c r="L34" s="22"/>
      <c r="M34" s="22"/>
      <c r="N34" s="22"/>
      <c r="O34" s="22"/>
      <c r="P34" s="22"/>
    </row>
    <row r="35" spans="1:16" ht="39" customHeight="1" x14ac:dyDescent="0.15">
      <c r="A35" s="22"/>
      <c r="B35" s="35"/>
      <c r="C35" s="1204" t="s">
        <v>567</v>
      </c>
      <c r="D35" s="1205"/>
      <c r="E35" s="1206"/>
      <c r="F35" s="36">
        <v>1.65</v>
      </c>
      <c r="G35" s="37">
        <v>2.5</v>
      </c>
      <c r="H35" s="37">
        <v>2.08</v>
      </c>
      <c r="I35" s="37">
        <v>2.41</v>
      </c>
      <c r="J35" s="38">
        <v>1.84</v>
      </c>
      <c r="K35" s="22"/>
      <c r="L35" s="22"/>
      <c r="M35" s="22"/>
      <c r="N35" s="22"/>
      <c r="O35" s="22"/>
      <c r="P35" s="22"/>
    </row>
    <row r="36" spans="1:16" ht="39" customHeight="1" x14ac:dyDescent="0.15">
      <c r="A36" s="22"/>
      <c r="B36" s="35"/>
      <c r="C36" s="1204" t="s">
        <v>568</v>
      </c>
      <c r="D36" s="1205"/>
      <c r="E36" s="1206"/>
      <c r="F36" s="36">
        <v>2.09</v>
      </c>
      <c r="G36" s="37">
        <v>4.41</v>
      </c>
      <c r="H36" s="37">
        <v>4.1100000000000003</v>
      </c>
      <c r="I36" s="37">
        <v>1.94</v>
      </c>
      <c r="J36" s="38">
        <v>1.44</v>
      </c>
      <c r="K36" s="22"/>
      <c r="L36" s="22"/>
      <c r="M36" s="22"/>
      <c r="N36" s="22"/>
      <c r="O36" s="22"/>
      <c r="P36" s="22"/>
    </row>
    <row r="37" spans="1:16" ht="39" customHeight="1" x14ac:dyDescent="0.15">
      <c r="A37" s="22"/>
      <c r="B37" s="35"/>
      <c r="C37" s="1204" t="s">
        <v>569</v>
      </c>
      <c r="D37" s="1205"/>
      <c r="E37" s="1206"/>
      <c r="F37" s="36">
        <v>0.54</v>
      </c>
      <c r="G37" s="37">
        <v>0.52</v>
      </c>
      <c r="H37" s="37">
        <v>0.33</v>
      </c>
      <c r="I37" s="37">
        <v>0.48</v>
      </c>
      <c r="J37" s="38">
        <v>0.3</v>
      </c>
      <c r="K37" s="22"/>
      <c r="L37" s="22"/>
      <c r="M37" s="22"/>
      <c r="N37" s="22"/>
      <c r="O37" s="22"/>
      <c r="P37" s="22"/>
    </row>
    <row r="38" spans="1:16" ht="39" customHeight="1" x14ac:dyDescent="0.15">
      <c r="A38" s="22"/>
      <c r="B38" s="35"/>
      <c r="C38" s="1204" t="s">
        <v>570</v>
      </c>
      <c r="D38" s="1205"/>
      <c r="E38" s="1206"/>
      <c r="F38" s="36">
        <v>0.13</v>
      </c>
      <c r="G38" s="37">
        <v>0.14000000000000001</v>
      </c>
      <c r="H38" s="37">
        <v>0.18</v>
      </c>
      <c r="I38" s="37">
        <v>0.24</v>
      </c>
      <c r="J38" s="38">
        <v>0.26</v>
      </c>
      <c r="K38" s="22"/>
      <c r="L38" s="22"/>
      <c r="M38" s="22"/>
      <c r="N38" s="22"/>
      <c r="O38" s="22"/>
      <c r="P38" s="22"/>
    </row>
    <row r="39" spans="1:16" ht="39" customHeight="1" x14ac:dyDescent="0.15">
      <c r="A39" s="22"/>
      <c r="B39" s="35"/>
      <c r="C39" s="1204" t="s">
        <v>571</v>
      </c>
      <c r="D39" s="1205"/>
      <c r="E39" s="1206"/>
      <c r="F39" s="36">
        <v>0.38</v>
      </c>
      <c r="G39" s="37">
        <v>0.39</v>
      </c>
      <c r="H39" s="37">
        <v>0.35</v>
      </c>
      <c r="I39" s="37">
        <v>0.36</v>
      </c>
      <c r="J39" s="38">
        <v>0.12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573</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cpvLGvwNXt+ydHBgG7RpwbbWeRuFXVqS8CQy24vqA3KvRRW1ncxBRz+DBLGFpqDkmTMSvUC7sd2G/w2ltbFw==" saltValue="tss7mHAdjPoegL3FDg0O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474</v>
      </c>
      <c r="L45" s="60">
        <v>460</v>
      </c>
      <c r="M45" s="60">
        <v>372</v>
      </c>
      <c r="N45" s="60">
        <v>344</v>
      </c>
      <c r="O45" s="61">
        <v>294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70</v>
      </c>
      <c r="L48" s="64">
        <v>63</v>
      </c>
      <c r="M48" s="64">
        <v>78</v>
      </c>
      <c r="N48" s="64">
        <v>66</v>
      </c>
      <c r="O48" s="65">
        <v>70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16</v>
      </c>
      <c r="L49" s="64">
        <v>16</v>
      </c>
      <c r="M49" s="64">
        <v>16</v>
      </c>
      <c r="N49" s="64">
        <v>8</v>
      </c>
      <c r="O49" s="65">
        <v>9</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518</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360</v>
      </c>
      <c r="L52" s="64">
        <v>346</v>
      </c>
      <c r="M52" s="64">
        <v>287</v>
      </c>
      <c r="N52" s="64">
        <v>276</v>
      </c>
      <c r="O52" s="65">
        <v>263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200</v>
      </c>
      <c r="L53" s="69">
        <v>193</v>
      </c>
      <c r="M53" s="69">
        <v>179</v>
      </c>
      <c r="N53" s="69">
        <v>142</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603</v>
      </c>
      <c r="L57" s="84" t="s">
        <v>604</v>
      </c>
      <c r="M57" s="84" t="s">
        <v>606</v>
      </c>
      <c r="N57" s="84" t="s">
        <v>605</v>
      </c>
      <c r="O57" s="85" t="s">
        <v>603</v>
      </c>
    </row>
    <row r="58" spans="1:21" ht="31.5" customHeight="1" thickBot="1" x14ac:dyDescent="0.2">
      <c r="B58" s="1230"/>
      <c r="C58" s="1231"/>
      <c r="D58" s="1235" t="s">
        <v>27</v>
      </c>
      <c r="E58" s="1236"/>
      <c r="F58" s="1236"/>
      <c r="G58" s="1236"/>
      <c r="H58" s="1236"/>
      <c r="I58" s="1236"/>
      <c r="J58" s="1237"/>
      <c r="K58" s="86" t="s">
        <v>603</v>
      </c>
      <c r="L58" s="87" t="s">
        <v>605</v>
      </c>
      <c r="M58" s="87" t="s">
        <v>607</v>
      </c>
      <c r="N58" s="87" t="s">
        <v>605</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WhkQOe5gOVRtGjK9CTMp8PooZCPP0u9e7579GfrwxWWLZWsnV8cRRDcpJNHk30sOOKg89nh+qQoRnLwdqHQw==" saltValue="W/TdKgUdwM1xcGQZcyN1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2686</v>
      </c>
      <c r="J41" s="104">
        <v>2457</v>
      </c>
      <c r="K41" s="104">
        <v>2441</v>
      </c>
      <c r="L41" s="104">
        <v>2157</v>
      </c>
      <c r="M41" s="105">
        <v>1886</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981</v>
      </c>
      <c r="J43" s="108">
        <v>947</v>
      </c>
      <c r="K43" s="108">
        <v>856</v>
      </c>
      <c r="L43" s="108">
        <v>793</v>
      </c>
      <c r="M43" s="109">
        <v>773</v>
      </c>
    </row>
    <row r="44" spans="2:13" ht="27.75" customHeight="1" x14ac:dyDescent="0.15">
      <c r="B44" s="1240"/>
      <c r="C44" s="1241"/>
      <c r="D44" s="106"/>
      <c r="E44" s="1246" t="s">
        <v>34</v>
      </c>
      <c r="F44" s="1246"/>
      <c r="G44" s="1246"/>
      <c r="H44" s="1247"/>
      <c r="I44" s="107">
        <v>59</v>
      </c>
      <c r="J44" s="108">
        <v>44</v>
      </c>
      <c r="K44" s="108">
        <v>33</v>
      </c>
      <c r="L44" s="108">
        <v>97</v>
      </c>
      <c r="M44" s="109">
        <v>104</v>
      </c>
    </row>
    <row r="45" spans="2:13" ht="27.75" customHeight="1" x14ac:dyDescent="0.15">
      <c r="B45" s="1240"/>
      <c r="C45" s="1241"/>
      <c r="D45" s="106"/>
      <c r="E45" s="1246" t="s">
        <v>35</v>
      </c>
      <c r="F45" s="1246"/>
      <c r="G45" s="1246"/>
      <c r="H45" s="1247"/>
      <c r="I45" s="107">
        <v>110</v>
      </c>
      <c r="J45" s="108">
        <v>219</v>
      </c>
      <c r="K45" s="108">
        <v>371</v>
      </c>
      <c r="L45" s="108">
        <v>430</v>
      </c>
      <c r="M45" s="109">
        <v>442</v>
      </c>
    </row>
    <row r="46" spans="2:13" ht="27.75" customHeight="1" x14ac:dyDescent="0.15">
      <c r="B46" s="1240"/>
      <c r="C46" s="1241"/>
      <c r="D46" s="110"/>
      <c r="E46" s="1246" t="s">
        <v>36</v>
      </c>
      <c r="F46" s="1246"/>
      <c r="G46" s="1246"/>
      <c r="H46" s="1247"/>
      <c r="I46" s="107" t="s">
        <v>518</v>
      </c>
      <c r="J46" s="108" t="s">
        <v>518</v>
      </c>
      <c r="K46" s="108" t="s">
        <v>518</v>
      </c>
      <c r="L46" s="108" t="s">
        <v>518</v>
      </c>
      <c r="M46" s="109" t="s">
        <v>518</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1704</v>
      </c>
      <c r="J50" s="108">
        <v>1649</v>
      </c>
      <c r="K50" s="108">
        <v>2497</v>
      </c>
      <c r="L50" s="108">
        <v>3444</v>
      </c>
      <c r="M50" s="109">
        <v>3195</v>
      </c>
    </row>
    <row r="51" spans="2:13" ht="27.75" customHeight="1" x14ac:dyDescent="0.15">
      <c r="B51" s="1240"/>
      <c r="C51" s="1241"/>
      <c r="D51" s="106"/>
      <c r="E51" s="1246" t="s">
        <v>42</v>
      </c>
      <c r="F51" s="1246"/>
      <c r="G51" s="1246"/>
      <c r="H51" s="1247"/>
      <c r="I51" s="107" t="s">
        <v>518</v>
      </c>
      <c r="J51" s="108" t="s">
        <v>518</v>
      </c>
      <c r="K51" s="108" t="s">
        <v>518</v>
      </c>
      <c r="L51" s="108" t="s">
        <v>518</v>
      </c>
      <c r="M51" s="109" t="s">
        <v>518</v>
      </c>
    </row>
    <row r="52" spans="2:13" ht="27.75" customHeight="1" x14ac:dyDescent="0.15">
      <c r="B52" s="1242"/>
      <c r="C52" s="1243"/>
      <c r="D52" s="106"/>
      <c r="E52" s="1246" t="s">
        <v>43</v>
      </c>
      <c r="F52" s="1246"/>
      <c r="G52" s="1246"/>
      <c r="H52" s="1247"/>
      <c r="I52" s="107">
        <v>2880</v>
      </c>
      <c r="J52" s="108">
        <v>2700</v>
      </c>
      <c r="K52" s="108">
        <v>2820</v>
      </c>
      <c r="L52" s="108">
        <v>2626</v>
      </c>
      <c r="M52" s="109">
        <v>2464</v>
      </c>
    </row>
    <row r="53" spans="2:13" ht="27.75" customHeight="1" thickBot="1" x14ac:dyDescent="0.2">
      <c r="B53" s="1253" t="s">
        <v>44</v>
      </c>
      <c r="C53" s="1254"/>
      <c r="D53" s="113"/>
      <c r="E53" s="1255" t="s">
        <v>45</v>
      </c>
      <c r="F53" s="1255"/>
      <c r="G53" s="1255"/>
      <c r="H53" s="1256"/>
      <c r="I53" s="114">
        <v>-747</v>
      </c>
      <c r="J53" s="115">
        <v>-682</v>
      </c>
      <c r="K53" s="115">
        <v>-1616</v>
      </c>
      <c r="L53" s="115">
        <v>-2593</v>
      </c>
      <c r="M53" s="116">
        <v>-2453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w0UK3N5SMG7FRAxjkTSDyFMX6UIVQ4NYBZkKanCjzRgdPWeafxxNOAPQgrrNQbKV/iBIYyfSnudLflv89leA==" saltValue="95j+zowdDFwwgqkqHwx2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M26" sqref="M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1069</v>
      </c>
      <c r="G55" s="128">
        <v>1146</v>
      </c>
      <c r="H55" s="129">
        <v>1176</v>
      </c>
    </row>
    <row r="56" spans="2:8" ht="52.5" customHeight="1" x14ac:dyDescent="0.15">
      <c r="B56" s="130"/>
      <c r="C56" s="1267" t="s">
        <v>49</v>
      </c>
      <c r="D56" s="1267"/>
      <c r="E56" s="1268"/>
      <c r="F56" s="131">
        <v>54</v>
      </c>
      <c r="G56" s="131">
        <v>54</v>
      </c>
      <c r="H56" s="132">
        <v>54</v>
      </c>
    </row>
    <row r="57" spans="2:8" ht="53.25" customHeight="1" x14ac:dyDescent="0.15">
      <c r="B57" s="130"/>
      <c r="C57" s="1269" t="s">
        <v>50</v>
      </c>
      <c r="D57" s="1269"/>
      <c r="E57" s="1270"/>
      <c r="F57" s="133">
        <v>1273</v>
      </c>
      <c r="G57" s="133">
        <v>2103</v>
      </c>
      <c r="H57" s="134">
        <v>1830</v>
      </c>
    </row>
    <row r="58" spans="2:8" ht="45.75" customHeight="1" x14ac:dyDescent="0.15">
      <c r="B58" s="135"/>
      <c r="C58" s="1257" t="s">
        <v>593</v>
      </c>
      <c r="D58" s="1258"/>
      <c r="E58" s="1259"/>
      <c r="F58" s="136">
        <v>929</v>
      </c>
      <c r="G58" s="136">
        <v>1618</v>
      </c>
      <c r="H58" s="137">
        <v>1289</v>
      </c>
    </row>
    <row r="59" spans="2:8" ht="45.75" customHeight="1" x14ac:dyDescent="0.15">
      <c r="B59" s="135"/>
      <c r="C59" s="1257" t="s">
        <v>595</v>
      </c>
      <c r="D59" s="1258"/>
      <c r="E59" s="1259"/>
      <c r="F59" s="136">
        <v>110</v>
      </c>
      <c r="G59" s="136">
        <v>250</v>
      </c>
      <c r="H59" s="137">
        <v>300</v>
      </c>
    </row>
    <row r="60" spans="2:8" ht="45.75" customHeight="1" x14ac:dyDescent="0.15">
      <c r="B60" s="135"/>
      <c r="C60" s="1257" t="s">
        <v>594</v>
      </c>
      <c r="D60" s="1258"/>
      <c r="E60" s="1259"/>
      <c r="F60" s="136">
        <v>146</v>
      </c>
      <c r="G60" s="136">
        <v>146</v>
      </c>
      <c r="H60" s="137">
        <v>146</v>
      </c>
    </row>
    <row r="61" spans="2:8" ht="45.75" customHeight="1" x14ac:dyDescent="0.15">
      <c r="B61" s="135"/>
      <c r="C61" s="1257" t="s">
        <v>596</v>
      </c>
      <c r="D61" s="1258"/>
      <c r="E61" s="1259"/>
      <c r="F61" s="136">
        <v>81</v>
      </c>
      <c r="G61" s="136">
        <v>81</v>
      </c>
      <c r="H61" s="137">
        <v>81</v>
      </c>
    </row>
    <row r="62" spans="2:8" ht="45.75" customHeight="1" thickBot="1" x14ac:dyDescent="0.2">
      <c r="B62" s="138"/>
      <c r="C62" s="1260" t="s">
        <v>597</v>
      </c>
      <c r="D62" s="1261"/>
      <c r="E62" s="1262"/>
      <c r="F62" s="139">
        <v>7</v>
      </c>
      <c r="G62" s="139">
        <v>7</v>
      </c>
      <c r="H62" s="140">
        <v>7</v>
      </c>
    </row>
    <row r="63" spans="2:8" ht="52.5" customHeight="1" thickBot="1" x14ac:dyDescent="0.2">
      <c r="B63" s="141"/>
      <c r="C63" s="1263" t="s">
        <v>51</v>
      </c>
      <c r="D63" s="1263"/>
      <c r="E63" s="1264"/>
      <c r="F63" s="142">
        <v>2397</v>
      </c>
      <c r="G63" s="142">
        <v>3303</v>
      </c>
      <c r="H63" s="143">
        <v>3060</v>
      </c>
    </row>
    <row r="64" spans="2:8" ht="15" customHeight="1" x14ac:dyDescent="0.15"/>
  </sheetData>
  <sheetProtection algorithmName="SHA-512" hashValue="2HfO0vYIuSjHAr6gdCgAd6cm+svVE3016T3pZFkvGMwL+rqqoQr92F1hsyjrsubmquwDl/DkkWYoWMHCxETzgQ==" saltValue="v3IYRK4optAO031XXsN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v>61.4</v>
      </c>
      <c r="BQ53" s="1310"/>
      <c r="BR53" s="1310"/>
      <c r="BS53" s="1310"/>
      <c r="BT53" s="1310"/>
      <c r="BU53" s="1310"/>
      <c r="BV53" s="1310"/>
      <c r="BW53" s="1310"/>
      <c r="BX53" s="1310">
        <v>66.099999999999994</v>
      </c>
      <c r="BY53" s="1310"/>
      <c r="BZ53" s="1310"/>
      <c r="CA53" s="1310"/>
      <c r="CB53" s="1310"/>
      <c r="CC53" s="1310"/>
      <c r="CD53" s="1310"/>
      <c r="CE53" s="1310"/>
      <c r="CF53" s="1310">
        <v>67.7</v>
      </c>
      <c r="CG53" s="1310"/>
      <c r="CH53" s="1310"/>
      <c r="CI53" s="1310"/>
      <c r="CJ53" s="1310"/>
      <c r="CK53" s="1310"/>
      <c r="CL53" s="1310"/>
      <c r="CM53" s="1310"/>
      <c r="CN53" s="1310">
        <v>68.5</v>
      </c>
      <c r="CO53" s="1310"/>
      <c r="CP53" s="1310"/>
      <c r="CQ53" s="1310"/>
      <c r="CR53" s="1310"/>
      <c r="CS53" s="1310"/>
      <c r="CT53" s="1310"/>
      <c r="CU53" s="1310"/>
      <c r="CV53" s="1310">
        <v>69.7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57.5</v>
      </c>
      <c r="BY57" s="1310"/>
      <c r="BZ57" s="1310"/>
      <c r="CA57" s="1310"/>
      <c r="CB57" s="1310"/>
      <c r="CC57" s="1310"/>
      <c r="CD57" s="1310"/>
      <c r="CE57" s="1310"/>
      <c r="CF57" s="1310">
        <v>58.4</v>
      </c>
      <c r="CG57" s="1310"/>
      <c r="CH57" s="1310"/>
      <c r="CI57" s="1310"/>
      <c r="CJ57" s="1310"/>
      <c r="CK57" s="1310"/>
      <c r="CL57" s="1310"/>
      <c r="CM57" s="1310"/>
      <c r="CN57" s="1310">
        <v>61.8</v>
      </c>
      <c r="CO57" s="1310"/>
      <c r="CP57" s="1310"/>
      <c r="CQ57" s="1310"/>
      <c r="CR57" s="1310"/>
      <c r="CS57" s="1310"/>
      <c r="CT57" s="1310"/>
      <c r="CU57" s="1310"/>
      <c r="CV57" s="1310">
        <v>62.3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618</v>
      </c>
    </row>
    <row r="64" spans="1:109" x14ac:dyDescent="0.15">
      <c r="B64" s="1280"/>
      <c r="G64" s="1287"/>
      <c r="I64" s="1320"/>
      <c r="J64" s="1320"/>
      <c r="K64" s="1320"/>
      <c r="L64" s="1320"/>
      <c r="M64" s="1320"/>
      <c r="N64" s="1321"/>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0">
        <v>12</v>
      </c>
      <c r="BQ75" s="1310"/>
      <c r="BR75" s="1310"/>
      <c r="BS75" s="1310"/>
      <c r="BT75" s="1310"/>
      <c r="BU75" s="1310"/>
      <c r="BV75" s="1310"/>
      <c r="BW75" s="1310"/>
      <c r="BX75" s="1310">
        <v>11.3</v>
      </c>
      <c r="BY75" s="1310"/>
      <c r="BZ75" s="1310"/>
      <c r="CA75" s="1310"/>
      <c r="CB75" s="1310"/>
      <c r="CC75" s="1310"/>
      <c r="CD75" s="1310"/>
      <c r="CE75" s="1310"/>
      <c r="CF75" s="1310">
        <v>10.9</v>
      </c>
      <c r="CG75" s="1310"/>
      <c r="CH75" s="1310"/>
      <c r="CI75" s="1310"/>
      <c r="CJ75" s="1310"/>
      <c r="CK75" s="1310"/>
      <c r="CL75" s="1310"/>
      <c r="CM75" s="1310"/>
      <c r="CN75" s="1310">
        <v>10</v>
      </c>
      <c r="CO75" s="1310"/>
      <c r="CP75" s="1310"/>
      <c r="CQ75" s="1310"/>
      <c r="CR75" s="1310"/>
      <c r="CS75" s="1310"/>
      <c r="CT75" s="1310"/>
      <c r="CU75" s="1310"/>
      <c r="CV75" s="1310">
        <v>8.5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0">
        <v>7.2</v>
      </c>
      <c r="BQ79" s="1310"/>
      <c r="BR79" s="1310"/>
      <c r="BS79" s="1310"/>
      <c r="BT79" s="1310"/>
      <c r="BU79" s="1310"/>
      <c r="BV79" s="1310"/>
      <c r="BW79" s="1310"/>
      <c r="BX79" s="1310">
        <v>6</v>
      </c>
      <c r="BY79" s="1310"/>
      <c r="BZ79" s="1310"/>
      <c r="CA79" s="1310"/>
      <c r="CB79" s="1310"/>
      <c r="CC79" s="1310"/>
      <c r="CD79" s="1310"/>
      <c r="CE79" s="1310"/>
      <c r="CF79" s="1310">
        <v>5.6</v>
      </c>
      <c r="CG79" s="1310"/>
      <c r="CH79" s="1310"/>
      <c r="CI79" s="1310"/>
      <c r="CJ79" s="1310"/>
      <c r="CK79" s="1310"/>
      <c r="CL79" s="1310"/>
      <c r="CM79" s="1310"/>
      <c r="CN79" s="1310">
        <v>5.3</v>
      </c>
      <c r="CO79" s="1310"/>
      <c r="CP79" s="1310"/>
      <c r="CQ79" s="1310"/>
      <c r="CR79" s="1310"/>
      <c r="CS79" s="1310"/>
      <c r="CT79" s="1310"/>
      <c r="CU79" s="1310"/>
      <c r="CV79" s="1310">
        <v>5.8</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wEI3pkAQbxUMKWHQc/D+BLbDe8iiOL3Y5tfHO/R/JjD7kAiHNOOFDaj+6b/6UxCsmWMUWfUoMucWGiG0z/dow==" saltValue="rKuU9PAtmJhpfkBXsAGY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Y112" sqref="Y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LSeskmVyYSk2wWY7uCmz4Q40xE7FWVJ0Ai1cofxvLmNeTvrwzDL9JGqVTHdYVIvPc/4mJp532nC6lz9PTCktOA==" saltValue="Hbc7Q5ynDwVTbzS9b9zn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PAB3vfG0P5KMvS4NlYcjvhpkewrmr0gmstxg6msbyZW8S2JnlmMyYM0fnYrjg+q59sPxv9O5xA12ugioK70sHQ==" saltValue="R9DoLkfskkwP6YSpSKn4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124497</v>
      </c>
      <c r="E3" s="162"/>
      <c r="F3" s="163">
        <v>245039</v>
      </c>
      <c r="G3" s="164"/>
      <c r="H3" s="165"/>
    </row>
    <row r="4" spans="1:8" x14ac:dyDescent="0.15">
      <c r="A4" s="166"/>
      <c r="B4" s="167"/>
      <c r="C4" s="168"/>
      <c r="D4" s="169">
        <v>51237</v>
      </c>
      <c r="E4" s="170"/>
      <c r="F4" s="171">
        <v>108922</v>
      </c>
      <c r="G4" s="172"/>
      <c r="H4" s="173"/>
    </row>
    <row r="5" spans="1:8" x14ac:dyDescent="0.15">
      <c r="A5" s="154" t="s">
        <v>551</v>
      </c>
      <c r="B5" s="159"/>
      <c r="C5" s="160"/>
      <c r="D5" s="161">
        <v>107783</v>
      </c>
      <c r="E5" s="162"/>
      <c r="F5" s="163">
        <v>237994</v>
      </c>
      <c r="G5" s="164"/>
      <c r="H5" s="165"/>
    </row>
    <row r="6" spans="1:8" x14ac:dyDescent="0.15">
      <c r="A6" s="166"/>
      <c r="B6" s="167"/>
      <c r="C6" s="168"/>
      <c r="D6" s="169">
        <v>73241</v>
      </c>
      <c r="E6" s="170"/>
      <c r="F6" s="171">
        <v>110361</v>
      </c>
      <c r="G6" s="172"/>
      <c r="H6" s="173"/>
    </row>
    <row r="7" spans="1:8" x14ac:dyDescent="0.15">
      <c r="A7" s="154" t="s">
        <v>552</v>
      </c>
      <c r="B7" s="159"/>
      <c r="C7" s="160"/>
      <c r="D7" s="161">
        <v>147776</v>
      </c>
      <c r="E7" s="162"/>
      <c r="F7" s="163">
        <v>267911</v>
      </c>
      <c r="G7" s="164"/>
      <c r="H7" s="165"/>
    </row>
    <row r="8" spans="1:8" x14ac:dyDescent="0.15">
      <c r="A8" s="166"/>
      <c r="B8" s="167"/>
      <c r="C8" s="168"/>
      <c r="D8" s="169">
        <v>61672</v>
      </c>
      <c r="E8" s="170"/>
      <c r="F8" s="171">
        <v>106425</v>
      </c>
      <c r="G8" s="172"/>
      <c r="H8" s="173"/>
    </row>
    <row r="9" spans="1:8" x14ac:dyDescent="0.15">
      <c r="A9" s="154" t="s">
        <v>553</v>
      </c>
      <c r="B9" s="159"/>
      <c r="C9" s="160"/>
      <c r="D9" s="161">
        <v>124165</v>
      </c>
      <c r="E9" s="162"/>
      <c r="F9" s="163">
        <v>228215</v>
      </c>
      <c r="G9" s="164"/>
      <c r="H9" s="165"/>
    </row>
    <row r="10" spans="1:8" x14ac:dyDescent="0.15">
      <c r="A10" s="166"/>
      <c r="B10" s="167"/>
      <c r="C10" s="168"/>
      <c r="D10" s="169">
        <v>55455</v>
      </c>
      <c r="E10" s="170"/>
      <c r="F10" s="171">
        <v>117571</v>
      </c>
      <c r="G10" s="172"/>
      <c r="H10" s="173"/>
    </row>
    <row r="11" spans="1:8" x14ac:dyDescent="0.15">
      <c r="A11" s="154" t="s">
        <v>554</v>
      </c>
      <c r="B11" s="159"/>
      <c r="C11" s="160"/>
      <c r="D11" s="161">
        <v>139841</v>
      </c>
      <c r="E11" s="162"/>
      <c r="F11" s="163">
        <v>264232</v>
      </c>
      <c r="G11" s="164"/>
      <c r="H11" s="165"/>
    </row>
    <row r="12" spans="1:8" x14ac:dyDescent="0.15">
      <c r="A12" s="166"/>
      <c r="B12" s="167"/>
      <c r="C12" s="174"/>
      <c r="D12" s="169">
        <v>90678</v>
      </c>
      <c r="E12" s="170"/>
      <c r="F12" s="171">
        <v>133959</v>
      </c>
      <c r="G12" s="172"/>
      <c r="H12" s="173"/>
    </row>
    <row r="13" spans="1:8" x14ac:dyDescent="0.15">
      <c r="A13" s="154"/>
      <c r="B13" s="159"/>
      <c r="C13" s="175"/>
      <c r="D13" s="176">
        <v>128812</v>
      </c>
      <c r="E13" s="177"/>
      <c r="F13" s="178">
        <v>248678</v>
      </c>
      <c r="G13" s="179"/>
      <c r="H13" s="165"/>
    </row>
    <row r="14" spans="1:8" x14ac:dyDescent="0.15">
      <c r="A14" s="166"/>
      <c r="B14" s="167"/>
      <c r="C14" s="168"/>
      <c r="D14" s="169">
        <v>66457</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4.25</v>
      </c>
      <c r="C19" s="180">
        <f>ROUND(VALUE(SUBSTITUTE(実質収支比率等に係る経年分析!G$48,"▲","-")),2)</f>
        <v>4.55</v>
      </c>
      <c r="D19" s="180">
        <f>ROUND(VALUE(SUBSTITUTE(実質収支比率等に係る経年分析!H$48,"▲","-")),2)</f>
        <v>8.01</v>
      </c>
      <c r="E19" s="180">
        <f>ROUND(VALUE(SUBSTITUTE(実質収支比率等に係る経年分析!I$48,"▲","-")),2)</f>
        <v>4.8499999999999996</v>
      </c>
      <c r="F19" s="180">
        <f>ROUND(VALUE(SUBSTITUTE(実質収支比率等に係る経年分析!J$48,"▲","-")),2)</f>
        <v>4.46</v>
      </c>
    </row>
    <row r="20" spans="1:11" x14ac:dyDescent="0.15">
      <c r="A20" s="180" t="s">
        <v>55</v>
      </c>
      <c r="B20" s="180">
        <f>ROUND(VALUE(SUBSTITUTE(実質収支比率等に係る経年分析!F$47,"▲","-")),2)</f>
        <v>57.57</v>
      </c>
      <c r="C20" s="180">
        <f>ROUND(VALUE(SUBSTITUTE(実質収支比率等に係る経年分析!G$47,"▲","-")),2)</f>
        <v>51.02</v>
      </c>
      <c r="D20" s="180">
        <f>ROUND(VALUE(SUBSTITUTE(実質収支比率等に係る経年分析!H$47,"▲","-")),2)</f>
        <v>53.8</v>
      </c>
      <c r="E20" s="180">
        <f>ROUND(VALUE(SUBSTITUTE(実質収支比率等に係る経年分析!I$47,"▲","-")),2)</f>
        <v>58.26</v>
      </c>
      <c r="F20" s="180">
        <f>ROUND(VALUE(SUBSTITUTE(実質収支比率等に係る経年分析!J$47,"▲","-")),2)</f>
        <v>60.01</v>
      </c>
    </row>
    <row r="21" spans="1:11" x14ac:dyDescent="0.15">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-7.56</v>
      </c>
      <c r="D21" s="180">
        <f>IF(ISNUMBER(VALUE(SUBSTITUTE(実質収支比率等に係る経年分析!H$49,"▲","-"))),ROUND(VALUE(SUBSTITUTE(実質収支比率等に係る経年分析!H$49,"▲","-")),2),NA())</f>
        <v>3.25</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4.8499999999999996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360</v>
      </c>
      <c r="E42" s="182"/>
      <c r="F42" s="182"/>
      <c r="G42" s="182">
        <f>'実質公債費比率（分子）の構造'!L$52</f>
        <v>346</v>
      </c>
      <c r="H42" s="182"/>
      <c r="I42" s="182"/>
      <c r="J42" s="182">
        <f>'実質公債費比率（分子）の構造'!M$52</f>
        <v>287</v>
      </c>
      <c r="K42" s="182"/>
      <c r="L42" s="182"/>
      <c r="M42" s="182">
        <f>'実質公債費比率（分子）の構造'!N$52</f>
        <v>276</v>
      </c>
      <c r="N42" s="182"/>
      <c r="O42" s="182"/>
      <c r="P42" s="182">
        <f>'実質公債費比率（分子）の構造'!O$52</f>
        <v>263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16</v>
      </c>
      <c r="I45" s="182"/>
      <c r="J45" s="182"/>
      <c r="K45" s="182">
        <f>'実質公債費比率（分子）の構造'!N$49</f>
        <v>8</v>
      </c>
      <c r="L45" s="182"/>
      <c r="M45" s="182"/>
      <c r="N45" s="182">
        <f>'実質公債費比率（分子）の構造'!O$49</f>
        <v>9</v>
      </c>
      <c r="O45" s="182"/>
      <c r="P45" s="182"/>
    </row>
    <row r="46" spans="1:16" x14ac:dyDescent="0.15">
      <c r="A46" s="182" t="s">
        <v>67</v>
      </c>
      <c r="B46" s="182">
        <f>'実質公債費比率（分子）の構造'!K$48</f>
        <v>70</v>
      </c>
      <c r="C46" s="182"/>
      <c r="D46" s="182"/>
      <c r="E46" s="182">
        <f>'実質公債費比率（分子）の構造'!L$48</f>
        <v>63</v>
      </c>
      <c r="F46" s="182"/>
      <c r="G46" s="182"/>
      <c r="H46" s="182">
        <f>'実質公債費比率（分子）の構造'!M$48</f>
        <v>78</v>
      </c>
      <c r="I46" s="182"/>
      <c r="J46" s="182"/>
      <c r="K46" s="182">
        <f>'実質公債費比率（分子）の構造'!N$48</f>
        <v>66</v>
      </c>
      <c r="L46" s="182"/>
      <c r="M46" s="182"/>
      <c r="N46" s="182">
        <f>'実質公債費比率（分子）の構造'!O$48</f>
        <v>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474</v>
      </c>
      <c r="C49" s="182"/>
      <c r="D49" s="182"/>
      <c r="E49" s="182">
        <f>'実質公債費比率（分子）の構造'!L$45</f>
        <v>460</v>
      </c>
      <c r="F49" s="182"/>
      <c r="G49" s="182"/>
      <c r="H49" s="182">
        <f>'実質公債費比率（分子）の構造'!M$45</f>
        <v>372</v>
      </c>
      <c r="I49" s="182"/>
      <c r="J49" s="182"/>
      <c r="K49" s="182">
        <f>'実質公債費比率（分子）の構造'!N$45</f>
        <v>344</v>
      </c>
      <c r="L49" s="182"/>
      <c r="M49" s="182"/>
      <c r="N49" s="182">
        <f>'実質公債費比率（分子）の構造'!O$45</f>
        <v>294</v>
      </c>
      <c r="O49" s="182"/>
      <c r="P49" s="182"/>
    </row>
    <row r="50" spans="1:16" x14ac:dyDescent="0.15">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193</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142</v>
      </c>
      <c r="M50" s="182" t="e">
        <f>NA()</f>
        <v>#N/A</v>
      </c>
      <c r="N50" s="182" t="e">
        <f>NA()</f>
        <v>#N/A</v>
      </c>
      <c r="O50" s="182">
        <f>IF(ISNUMBER('実質公債費比率（分子）の構造'!O$53),'実質公債費比率（分子）の構造'!O$53,NA())</f>
        <v>110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2880</v>
      </c>
      <c r="E56" s="181"/>
      <c r="F56" s="181"/>
      <c r="G56" s="181">
        <f>'将来負担比率（分子）の構造'!J$52</f>
        <v>2700</v>
      </c>
      <c r="H56" s="181"/>
      <c r="I56" s="181"/>
      <c r="J56" s="181">
        <f>'将来負担比率（分子）の構造'!K$52</f>
        <v>2820</v>
      </c>
      <c r="K56" s="181"/>
      <c r="L56" s="181"/>
      <c r="M56" s="181">
        <f>'将来負担比率（分子）の構造'!L$52</f>
        <v>2626</v>
      </c>
      <c r="N56" s="181"/>
      <c r="O56" s="181"/>
      <c r="P56" s="181">
        <f>'将来負担比率（分子）の構造'!M$52</f>
        <v>2464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1704</v>
      </c>
      <c r="E58" s="181"/>
      <c r="F58" s="181"/>
      <c r="G58" s="181">
        <f>'将来負担比率（分子）の構造'!J$50</f>
        <v>1649</v>
      </c>
      <c r="H58" s="181"/>
      <c r="I58" s="181"/>
      <c r="J58" s="181">
        <f>'将来負担比率（分子）の構造'!K$50</f>
        <v>2497</v>
      </c>
      <c r="K58" s="181"/>
      <c r="L58" s="181"/>
      <c r="M58" s="181">
        <f>'将来負担比率（分子）の構造'!L$50</f>
        <v>3444</v>
      </c>
      <c r="N58" s="181"/>
      <c r="O58" s="181"/>
      <c r="P58" s="181">
        <f>'将来負担比率（分子）の構造'!M$50</f>
        <v>3195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v>
      </c>
      <c r="C62" s="181"/>
      <c r="D62" s="181"/>
      <c r="E62" s="181">
        <f>'将来負担比率（分子）の構造'!J$45</f>
        <v>219</v>
      </c>
      <c r="F62" s="181"/>
      <c r="G62" s="181"/>
      <c r="H62" s="181">
        <f>'将来負担比率（分子）の構造'!K$45</f>
        <v>371</v>
      </c>
      <c r="I62" s="181"/>
      <c r="J62" s="181"/>
      <c r="K62" s="181">
        <f>'将来負担比率（分子）の構造'!L$45</f>
        <v>430</v>
      </c>
      <c r="L62" s="181"/>
      <c r="M62" s="181"/>
      <c r="N62" s="181">
        <f>'将来負担比率（分子）の構造'!M$45</f>
        <v>442</v>
      </c>
      <c r="O62" s="181"/>
      <c r="P62" s="181"/>
    </row>
    <row r="63" spans="1:16" x14ac:dyDescent="0.15">
      <c r="A63" s="181" t="s">
        <v>34</v>
      </c>
      <c r="B63" s="181">
        <f>'将来負担比率（分子）の構造'!I$44</f>
        <v>59</v>
      </c>
      <c r="C63" s="181"/>
      <c r="D63" s="181"/>
      <c r="E63" s="181">
        <f>'将来負担比率（分子）の構造'!J$44</f>
        <v>44</v>
      </c>
      <c r="F63" s="181"/>
      <c r="G63" s="181"/>
      <c r="H63" s="181">
        <f>'将来負担比率（分子）の構造'!K$44</f>
        <v>33</v>
      </c>
      <c r="I63" s="181"/>
      <c r="J63" s="181"/>
      <c r="K63" s="181">
        <f>'将来負担比率（分子）の構造'!L$44</f>
        <v>97</v>
      </c>
      <c r="L63" s="181"/>
      <c r="M63" s="181"/>
      <c r="N63" s="181">
        <f>'将来負担比率（分子）の構造'!M$44</f>
        <v>104</v>
      </c>
      <c r="O63" s="181"/>
      <c r="P63" s="181"/>
    </row>
    <row r="64" spans="1:16" x14ac:dyDescent="0.15">
      <c r="A64" s="181" t="s">
        <v>33</v>
      </c>
      <c r="B64" s="181">
        <f>'将来負担比率（分子）の構造'!I$43</f>
        <v>981</v>
      </c>
      <c r="C64" s="181"/>
      <c r="D64" s="181"/>
      <c r="E64" s="181">
        <f>'将来負担比率（分子）の構造'!J$43</f>
        <v>947</v>
      </c>
      <c r="F64" s="181"/>
      <c r="G64" s="181"/>
      <c r="H64" s="181">
        <f>'将来負担比率（分子）の構造'!K$43</f>
        <v>856</v>
      </c>
      <c r="I64" s="181"/>
      <c r="J64" s="181"/>
      <c r="K64" s="181">
        <f>'将来負担比率（分子）の構造'!L$43</f>
        <v>793</v>
      </c>
      <c r="L64" s="181"/>
      <c r="M64" s="181"/>
      <c r="N64" s="181">
        <f>'将来負担比率（分子）の構造'!M$43</f>
        <v>773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2686</v>
      </c>
      <c r="C66" s="181"/>
      <c r="D66" s="181"/>
      <c r="E66" s="181">
        <f>'将来負担比率（分子）の構造'!J$41</f>
        <v>2457</v>
      </c>
      <c r="F66" s="181"/>
      <c r="G66" s="181"/>
      <c r="H66" s="181">
        <f>'将来負担比率（分子）の構造'!K$41</f>
        <v>2441</v>
      </c>
      <c r="I66" s="181"/>
      <c r="J66" s="181"/>
      <c r="K66" s="181">
        <f>'将来負担比率（分子）の構造'!L$41</f>
        <v>2157</v>
      </c>
      <c r="L66" s="181"/>
      <c r="M66" s="181"/>
      <c r="N66" s="181">
        <f>'将来負担比率（分子）の構造'!M$41</f>
        <v>1886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1069</v>
      </c>
      <c r="C72" s="185">
        <f>基金残高に係る経年分析!G55</f>
        <v>1146</v>
      </c>
      <c r="D72" s="185">
        <f>基金残高に係る経年分析!H55</f>
        <v>1176</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1273</v>
      </c>
      <c r="C74" s="185">
        <f>基金残高に係る経年分析!G57</f>
        <v>2103</v>
      </c>
      <c r="D74" s="185">
        <f>基金残高に係る経年分析!H57</f>
        <v>1830</v>
      </c>
    </row>
  </sheetData>
  <sheetProtection algorithmName="SHA-512" hashValue="Tr+09LRUecV5Bhjmq73i4Bb8kjjTVA4Zo4Wz+15Vur6Lwz+eCYg4IpankfkOo/QhjNESMK/C6IQ5XuxUxC73cg==" saltValue="gFviLKJG6l8UGbAw5R1i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目的別歳出決算分析表（住民一人当たりのコスト）</vt:lpstr>
      <vt:lpstr>性質別歳出決算分析表（住民一人当たりのコスト）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2021-03-09T05:12:48Z</cp:lastPrinted>
  <dcterms:created xsi:type="dcterms:W3CDTF">2021-02-05T02:48:41Z</dcterms:created>
  <dcterms:modified xsi:type="dcterms:W3CDTF">2021-10-20T05:04:13Z</dcterms:modified>
  <cp:category/>
</cp:coreProperties>
</file>